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8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1823" windowHeight="12437" activeTab="1" tabRatio="600"/>
  </bookViews>
  <sheets>
    <sheet name="封面" sheetId="1" r:id="rId2"/>
    <sheet name="1" sheetId="2" r:id="rId3"/>
    <sheet name="1-1" sheetId="3" r:id="rId4"/>
    <sheet name="1-2" sheetId="4" r:id="rId5"/>
    <sheet name="2" sheetId="5" r:id="rId6"/>
    <sheet name="2-1" sheetId="6" r:id="rId7"/>
    <sheet name="3" sheetId="7" r:id="rId8"/>
    <sheet name="3-1" sheetId="8" r:id="rId9"/>
    <sheet name="3-2" sheetId="9" r:id="rId10"/>
    <sheet name="3-3" sheetId="10" r:id="rId11"/>
    <sheet name="4" sheetId="11" r:id="rId12"/>
    <sheet name="4-1" sheetId="12" r:id="rId13"/>
    <sheet name="5" sheetId="13" r:id="rId14"/>
    <sheet name="6.整体支出绩效目标表" sheetId="15" r:id="rId15"/>
    <sheet name="7.项目支出绩效目标表" sheetId="18" r:id="rId16"/>
  </sheets>
  <calcPr calcId="125725"/>
</workbook>
</file>

<file path=xl/sharedStrings.xml><?xml version="1.0" encoding="utf-8"?>
<sst xmlns="http://schemas.openxmlformats.org/spreadsheetml/2006/main" count="771" uniqueCount="437">
  <si>
    <t>攀枝花市园林绿化服务中心</t>
  </si>
  <si>
    <t>2022年单位预算</t>
  </si>
  <si>
    <r>
      <rPr/>
      <t>2</t>
    </r>
    <r>
      <rPr>
        <b/>
        <sz val="16.0"/>
        <color rgb="FF000000"/>
        <rFont val="宋体"/>
        <charset val="134"/>
      </rPr>
      <t>022</t>
    </r>
    <r>
      <rPr>
        <b/>
        <sz val="16.0"/>
        <color rgb="FF000000"/>
        <rFont val="宋体"/>
        <charset val="134"/>
      </rPr>
      <t xml:space="preserve">年  </t>
    </r>
    <r>
      <rPr>
        <b/>
        <sz val="16.0"/>
        <color rgb="FF000000"/>
        <rFont val="宋体"/>
        <charset val="134"/>
      </rPr>
      <t>2</t>
    </r>
    <r>
      <rPr>
        <b/>
        <sz val="16.0"/>
        <color rgb="FF000000"/>
        <rFont val="宋体"/>
        <charset val="134"/>
      </rPr>
      <t xml:space="preserve"> 月  </t>
    </r>
    <r>
      <rPr>
        <b/>
        <sz val="16.0"/>
        <color rgb="FF000000"/>
        <rFont val="宋体"/>
        <charset val="134"/>
      </rPr>
      <t>10</t>
    </r>
    <r>
      <rPr>
        <b/>
        <sz val="16.0"/>
        <color rgb="FF000000"/>
        <rFont val="宋体"/>
        <charset val="134"/>
      </rPr>
      <t xml:space="preserve"> 日</t>
    </r>
    <phoneticPr fontId="0" type="noConversion"/>
  </si>
  <si>
    <t xml:space="preserve">
表1</t>
  </si>
  <si>
    <t xml:space="preserve"> </t>
  </si>
  <si>
    <t>单位收支总表</t>
  </si>
  <si>
    <t>单位：攀枝花市园林绿化服务中心</t>
  </si>
  <si>
    <t>金额单位：万元</t>
  </si>
  <si>
    <t>收    入</t>
  </si>
  <si>
    <t>支    出</t>
  </si>
  <si>
    <t>项    目</t>
  </si>
  <si>
    <t>预算数</t>
  </si>
  <si>
    <t xml:space="preserve">一、一般公共预算拨款收入 </t>
  </si>
  <si>
    <t>一、一般公共服务支出</t>
  </si>
  <si>
    <t xml:space="preserve">二、政府性基金预算拨款收入 </t>
  </si>
  <si>
    <t>二、外交支出</t>
  </si>
  <si>
    <t xml:space="preserve">三、国有资本经营预算拨款收入 </t>
  </si>
  <si>
    <t>三、国防支出</t>
  </si>
  <si>
    <t xml:space="preserve">四、事业收入 </t>
  </si>
  <si>
    <t>四、公共安全支出</t>
  </si>
  <si>
    <t xml:space="preserve">五、事业单位经营收入 </t>
  </si>
  <si>
    <t>五、教育支出</t>
  </si>
  <si>
    <t xml:space="preserve">六、其他收入 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</si>
  <si>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</si>
  <si>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</si>
  <si>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</si>
  <si>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</si>
  <si>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</si>
  <si>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</si>
  <si>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</si>
  <si>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</si>
  <si>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</si>
  <si>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</si>
  <si>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</si>
  <si>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</si>
  <si>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</si>
  <si>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</si>
  <si>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</si>
  <si>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</si>
  <si>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</si>
  <si>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</si>
  <si>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</si>
  <si>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</si>
  <si>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</si>
  <si>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</si>
  <si>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</si>
  <si>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</si>
  <si>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</si>
  <si>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</si>
  <si>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</si>
  <si>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</si>
  <si>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</si>
  <si>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</si>
  <si>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</si>
  <si>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</si>
  <si>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</si>
  <si>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</si>
  <si>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r>
      <rPr/>
      <t>表1</t>
    </r>
    <r>
      <rPr>
        <sz val="11.0"/>
        <color rgb="FF000000"/>
        <rFont val="宋体"/>
        <charset val="134"/>
      </rPr>
      <t>-1</t>
    </r>
    <phoneticPr fontId="0" type="noConversion"/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</si>
  <si>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</si>
  <si>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</si>
  <si>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</si>
  <si>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</si>
  <si>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</si>
  <si>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</si>
  <si>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</si>
  <si>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</si>
  <si>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</si>
  <si>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</si>
  <si>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</si>
  <si>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</si>
  <si>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</si>
  <si>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</si>
  <si>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</si>
  <si>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</si>
  <si>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</si>
  <si>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</si>
  <si>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</si>
  <si>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</si>
  <si>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</si>
  <si>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</si>
  <si>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</si>
  <si>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</si>
  <si>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</si>
  <si>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/>
      <t>0</t>
    </r>
    <r>
      <rPr>
        <sz val="11.0"/>
        <color rgb="FF000000"/>
        <rFont val="宋体"/>
        <charset val="134"/>
      </rPr>
      <t>5</t>
    </r>
    <phoneticPr fontId="0" type="noConversion"/>
  </si>
  <si>
    <r>
      <rPr/>
      <t>0</t>
    </r>
    <r>
      <rPr>
        <sz val="11.0"/>
        <color rgb="FF000000"/>
        <rFont val="宋体"/>
        <charset val="134"/>
      </rPr>
      <t>2</t>
    </r>
    <phoneticPr fontId="0" type="noConversion"/>
  </si>
  <si>
    <t>事业单位离退休</t>
  </si>
  <si>
    <r>
      <rPr/>
      <t>0</t>
    </r>
    <r>
      <rPr>
        <sz val="11.0"/>
        <color rgb="FF000000"/>
        <rFont val="宋体"/>
        <charset val="134"/>
      </rPr>
      <t>5</t>
    </r>
    <phoneticPr fontId="0" type="noConversion"/>
  </si>
  <si>
    <r>
      <rPr/>
      <t>0</t>
    </r>
    <r>
      <rPr>
        <sz val="11.0"/>
        <color rgb="FF000000"/>
        <rFont val="宋体"/>
        <charset val="134"/>
      </rPr>
      <t>5</t>
    </r>
    <phoneticPr fontId="0" type="noConversion"/>
  </si>
  <si>
    <t>机关事业单位基本养老保险金缴费支出</t>
  </si>
  <si>
    <r>
      <rPr/>
      <t>2</t>
    </r>
    <r>
      <rPr>
        <sz val="11.0"/>
        <color rgb="FF000000"/>
        <rFont val="宋体"/>
        <charset val="134"/>
      </rPr>
      <t>08</t>
    </r>
    <phoneticPr fontId="0" type="noConversion"/>
  </si>
  <si>
    <r>
      <rPr/>
      <t>0</t>
    </r>
    <r>
      <rPr>
        <sz val="11.0"/>
        <color rgb="FF000000"/>
        <rFont val="宋体"/>
        <charset val="134"/>
      </rPr>
      <t>8</t>
    </r>
    <phoneticPr fontId="0" type="noConversion"/>
  </si>
  <si>
    <r>
      <rPr/>
      <t>0</t>
    </r>
    <r>
      <rPr>
        <sz val="11.0"/>
        <color rgb="FF000000"/>
        <rFont val="宋体"/>
        <charset val="134"/>
      </rPr>
      <t>1</t>
    </r>
    <phoneticPr fontId="0" type="noConversion"/>
  </si>
  <si>
    <t>死亡抚恤</t>
  </si>
  <si>
    <r>
      <rPr/>
      <t>2</t>
    </r>
    <r>
      <rPr>
        <sz val="11.0"/>
        <color rgb="FF000000"/>
        <rFont val="宋体"/>
        <charset val="134"/>
      </rPr>
      <t>12</t>
    </r>
    <phoneticPr fontId="0" type="noConversion"/>
  </si>
  <si>
    <r>
      <rPr/>
      <t>0</t>
    </r>
    <r>
      <rPr>
        <sz val="11.0"/>
        <color rgb="FF000000"/>
        <rFont val="宋体"/>
        <charset val="134"/>
      </rPr>
      <t>5</t>
    </r>
    <phoneticPr fontId="0" type="noConversion"/>
  </si>
  <si>
    <r>
      <rPr/>
      <t>0</t>
    </r>
    <r>
      <rPr>
        <sz val="11.0"/>
        <color rgb="FF000000"/>
        <rFont val="宋体"/>
        <charset val="134"/>
      </rPr>
      <t>1</t>
    </r>
    <phoneticPr fontId="0" type="noConversion"/>
  </si>
  <si>
    <t>城乡社区环境支出</t>
  </si>
  <si>
    <r>
      <rPr/>
      <t>2</t>
    </r>
    <r>
      <rPr>
        <sz val="11.0"/>
        <color rgb="FF000000"/>
        <rFont val="宋体"/>
        <charset val="134"/>
      </rPr>
      <t>21</t>
    </r>
    <phoneticPr fontId="0" type="noConversion"/>
  </si>
  <si>
    <r>
      <rPr/>
      <t>0</t>
    </r>
    <r>
      <rPr>
        <sz val="11.0"/>
        <color rgb="FF000000"/>
        <rFont val="宋体"/>
        <charset val="134"/>
      </rPr>
      <t>2</t>
    </r>
    <phoneticPr fontId="0" type="noConversion"/>
  </si>
  <si>
    <r>
      <rPr/>
      <t>0</t>
    </r>
    <r>
      <rPr>
        <sz val="11.0"/>
        <color rgb="FF000000"/>
        <rFont val="宋体"/>
        <charset val="134"/>
      </rPr>
      <t>1</t>
    </r>
    <phoneticPr fontId="0" type="noConversion"/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</si>
  <si>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</si>
  <si>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</si>
  <si>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</si>
  <si>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</si>
  <si>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</si>
  <si>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</si>
  <si>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</si>
  <si>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</si>
  <si>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</si>
  <si>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</si>
  <si>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</si>
  <si>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</si>
  <si>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</si>
  <si>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</si>
  <si>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</si>
  <si>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二、上年结转</t>
  </si>
  <si>
    <t> 公共安全支出</t>
  </si>
  <si>
    <t> 教育支出</t>
  </si>
  <si>
    <t> 科学技术支出</t>
  </si>
  <si>
    <t> 文化旅游体育与传媒支出</t>
  </si>
  <si>
    <t> 上年财政拨款资金结转</t>
  </si>
  <si>
    <t> 社会保障和就业支出</t>
  </si>
  <si>
    <t> 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</si>
  <si>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</si>
  <si>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</si>
  <si>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</si>
  <si>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</si>
  <si>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</si>
  <si>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</si>
  <si>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</si>
  <si>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</si>
  <si>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</si>
  <si>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</si>
  <si>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</si>
  <si>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</si>
  <si>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</si>
  <si>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</si>
  <si>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</si>
  <si>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</si>
  <si>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债务付息支出</t>
  </si>
  <si>
    <t> 债务发行费用支出</t>
  </si>
  <si>
    <t> 抗疫特别国债安排的支出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</si>
  <si>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</si>
  <si>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</si>
  <si>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</si>
  <si>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</si>
  <si>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</si>
  <si>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</si>
  <si>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</si>
  <si>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</si>
  <si>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</si>
  <si>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</si>
  <si>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</si>
  <si>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</si>
  <si>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301</t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</si>
  <si>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</si>
  <si>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工资福利支出</t>
  </si>
  <si>
    <r>
      <rPr/>
      <t>0</t>
    </r>
    <r>
      <rPr>
        <sz val="11.0"/>
        <color rgb="FF000000"/>
        <rFont val="宋体"/>
        <charset val="134"/>
      </rPr>
      <t>1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</si>
  <si>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</si>
  <si>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基本工资</t>
  </si>
  <si>
    <t>02</t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</si>
  <si>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</si>
  <si>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津贴补贴</t>
  </si>
  <si>
    <t>07</t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</si>
  <si>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</si>
  <si>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绩效工资</t>
  </si>
  <si>
    <t>08</t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</si>
  <si>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</si>
  <si>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机关事业单位基本养老保险缴费</t>
  </si>
  <si>
    <t>10</t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</si>
  <si>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</si>
  <si>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职工基本医疗保险缴费</t>
  </si>
  <si>
    <t>11</t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</si>
  <si>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</si>
  <si>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公务员医疗补助缴费</t>
  </si>
  <si>
    <t>12</t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</si>
  <si>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</si>
  <si>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其他社会保障缴费</t>
  </si>
  <si>
    <t>13</t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</si>
  <si>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</si>
  <si>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9</t>
    </r>
    <r>
      <rPr>
        <sz val="11.0"/>
        <color rgb="FF000000"/>
        <rFont val="宋体"/>
        <charset val="134"/>
      </rPr>
      <t>9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</si>
  <si>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</si>
  <si>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其他工资福利支出</t>
  </si>
  <si>
    <t>302</t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</si>
  <si>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</si>
  <si>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商品和服务支出</t>
  </si>
  <si>
    <r>
      <rPr/>
      <t>0</t>
    </r>
    <r>
      <rPr>
        <sz val="11.0"/>
        <color rgb="FF000000"/>
        <rFont val="宋体"/>
        <charset val="134"/>
      </rPr>
      <t>1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</si>
  <si>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</si>
  <si>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办公费</t>
  </si>
  <si>
    <r>
      <rPr/>
      <t>0</t>
    </r>
    <r>
      <rPr>
        <sz val="11.0"/>
        <color rgb="FF000000"/>
        <rFont val="宋体"/>
        <charset val="134"/>
      </rPr>
      <t>5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</si>
  <si>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</si>
  <si>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水费</t>
  </si>
  <si>
    <r>
      <rPr/>
      <t>0</t>
    </r>
    <r>
      <rPr>
        <sz val="11.0"/>
        <color rgb="FF000000"/>
        <rFont val="宋体"/>
        <charset val="134"/>
      </rPr>
      <t>6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</si>
  <si>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</si>
  <si>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电费</t>
  </si>
  <si>
    <r>
      <rPr/>
      <t>0</t>
    </r>
    <r>
      <rPr>
        <sz val="11.0"/>
        <color rgb="FF000000"/>
        <rFont val="宋体"/>
        <charset val="134"/>
      </rPr>
      <t>7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</si>
  <si>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</si>
  <si>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邮电费</t>
  </si>
  <si>
    <r>
      <rPr/>
      <t>1</t>
    </r>
    <r>
      <rPr>
        <sz val="11.0"/>
        <color rgb="FF000000"/>
        <rFont val="宋体"/>
        <charset val="134"/>
      </rPr>
      <t>1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</si>
  <si>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</si>
  <si>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差旅费</t>
  </si>
  <si>
    <r>
      <rPr/>
      <t>1</t>
    </r>
    <r>
      <rPr>
        <sz val="11.0"/>
        <color rgb="FF000000"/>
        <rFont val="宋体"/>
        <charset val="134"/>
      </rPr>
      <t>7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</si>
  <si>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</si>
  <si>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公务接待费</t>
  </si>
  <si>
    <r>
      <rPr/>
      <t>2</t>
    </r>
    <r>
      <rPr>
        <sz val="11.0"/>
        <color rgb="FF000000"/>
        <rFont val="宋体"/>
        <charset val="134"/>
      </rPr>
      <t>8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</si>
  <si>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</si>
  <si>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工会经费</t>
  </si>
  <si>
    <t>29</t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</si>
  <si>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</si>
  <si>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福利费</t>
  </si>
  <si>
    <t>31</t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</si>
  <si>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</si>
  <si>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公务用车运行维护费</t>
  </si>
  <si>
    <t>39</t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</si>
  <si>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</si>
  <si>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其他交通费用</t>
  </si>
  <si>
    <r>
      <rPr/>
      <t>9</t>
    </r>
    <r>
      <rPr>
        <sz val="11.0"/>
        <color rgb="FF000000"/>
        <rFont val="宋体"/>
        <charset val="134"/>
      </rPr>
      <t>9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</si>
  <si>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</si>
  <si>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其他商品和服务支出</t>
  </si>
  <si>
    <t>303</t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</si>
  <si>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</si>
  <si>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对个人和家庭的补助</t>
  </si>
  <si>
    <t>01</t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</si>
  <si>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</si>
  <si>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离休费</t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</si>
  <si>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</si>
  <si>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退休费</t>
  </si>
  <si>
    <t>05</t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</si>
  <si>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</si>
  <si>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生活补助</t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</si>
  <si>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</si>
  <si>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医疗费补助</t>
  </si>
  <si>
    <t>表3</t>
  </si>
  <si>
    <t>一般公共预算支出预算表</t>
  </si>
  <si>
    <t>单位： 攀枝花市园林绿化服务中心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</si>
  <si>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</si>
  <si>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</si>
  <si>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</si>
  <si>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</si>
  <si>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</si>
  <si>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</si>
  <si>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</si>
  <si>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</si>
  <si>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</si>
  <si>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</si>
  <si>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奖金</t>
  </si>
  <si>
    <t>伙食补助费</t>
  </si>
  <si>
    <t>职业年金缴费</t>
  </si>
  <si>
    <t>医疗费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</si>
  <si>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</si>
  <si>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</si>
  <si>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</si>
  <si>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</si>
  <si>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</si>
  <si>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</si>
  <si>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</si>
  <si>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</si>
  <si>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</si>
  <si>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</si>
  <si>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</si>
  <si>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</si>
  <si>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</si>
  <si>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</si>
  <si>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</si>
  <si>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</si>
  <si>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退职（役）费</t>
  </si>
  <si>
    <t>抚恤金</t>
  </si>
  <si>
    <t>救济费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</si>
  <si>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</si>
  <si>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</si>
  <si>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</si>
  <si>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</si>
  <si>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</si>
  <si>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</si>
  <si>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</si>
  <si>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</si>
  <si>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</si>
  <si>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</si>
  <si>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</si>
  <si>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</si>
  <si>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</si>
  <si>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</si>
  <si>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</si>
  <si>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</si>
  <si>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</si>
  <si>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</si>
  <si>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</si>
  <si>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</si>
  <si>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</si>
  <si>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</si>
  <si>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</si>
  <si>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</si>
  <si>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</si>
  <si>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</si>
  <si>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</si>
  <si>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</si>
  <si>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</si>
  <si>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</si>
  <si>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</si>
  <si>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</si>
  <si>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</si>
  <si>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</si>
  <si>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</si>
  <si>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</si>
  <si>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</si>
  <si>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</si>
  <si>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</si>
  <si>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</si>
  <si>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</si>
  <si>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r>
      <rPr/>
      <t>2</t>
    </r>
    <r>
      <rPr>
        <sz val="11.0"/>
        <color rgb="FF000000"/>
        <rFont val="宋体"/>
        <charset val="134"/>
      </rPr>
      <t>08</t>
    </r>
    <phoneticPr fontId="0" type="noConversion"/>
  </si>
  <si>
    <r>
      <rPr/>
      <t>0</t>
    </r>
    <r>
      <rPr>
        <sz val="11.0"/>
        <color rgb="FF000000"/>
        <rFont val="宋体"/>
        <charset val="134"/>
      </rPr>
      <t>5</t>
    </r>
    <phoneticPr fontId="0" type="noConversion"/>
  </si>
  <si>
    <r>
      <rPr/>
      <t>0</t>
    </r>
    <r>
      <rPr>
        <sz val="11.0"/>
        <color rgb="FF000000"/>
        <rFont val="宋体"/>
        <charset val="134"/>
      </rPr>
      <t>2</t>
    </r>
    <phoneticPr fontId="0" type="noConversion"/>
  </si>
  <si>
    <t>208</t>
  </si>
  <si>
    <r>
      <rPr/>
      <t>0</t>
    </r>
    <r>
      <rPr>
        <sz val="11.0"/>
        <color rgb="FF000000"/>
        <rFont val="宋体"/>
        <charset val="134"/>
      </rPr>
      <t>5</t>
    </r>
    <phoneticPr fontId="0" type="noConversion"/>
  </si>
  <si>
    <r>
      <rPr/>
      <t>0</t>
    </r>
    <r>
      <rPr>
        <sz val="11.0"/>
        <color rgb="FF000000"/>
        <rFont val="宋体"/>
        <charset val="134"/>
      </rPr>
      <t>5</t>
    </r>
    <phoneticPr fontId="0" type="noConversion"/>
  </si>
  <si>
    <t>机关事业单位基本养老保险缴费支出</t>
  </si>
  <si>
    <r>
      <rPr/>
      <t>0</t>
    </r>
    <r>
      <rPr>
        <sz val="11.0"/>
        <color rgb="FF000000"/>
        <rFont val="宋体"/>
        <charset val="134"/>
      </rPr>
      <t>5</t>
    </r>
    <phoneticPr fontId="0" type="noConversion"/>
  </si>
  <si>
    <r>
      <rPr/>
      <t>0</t>
    </r>
    <r>
      <rPr>
        <sz val="11.0"/>
        <color rgb="FF000000"/>
        <rFont val="宋体"/>
        <charset val="134"/>
      </rPr>
      <t>1</t>
    </r>
    <phoneticPr fontId="0" type="noConversion"/>
  </si>
  <si>
    <t>城乡社区环境卫生</t>
  </si>
  <si>
    <r>
      <rPr/>
      <t>2</t>
    </r>
    <r>
      <rPr>
        <sz val="11.0"/>
        <color rgb="FF000000"/>
        <rFont val="宋体"/>
        <charset val="134"/>
      </rPr>
      <t>21</t>
    </r>
    <phoneticPr fontId="0" type="noConversion"/>
  </si>
  <si>
    <r>
      <rPr/>
      <t>0</t>
    </r>
    <r>
      <rPr>
        <sz val="11.0"/>
        <color rgb="FF000000"/>
        <rFont val="宋体"/>
        <charset val="134"/>
      </rPr>
      <t>2</t>
    </r>
    <phoneticPr fontId="0" type="noConversion"/>
  </si>
  <si>
    <r>
      <rPr/>
      <t>0</t>
    </r>
    <r>
      <rPr>
        <sz val="11.0"/>
        <color rgb="FF000000"/>
        <rFont val="宋体"/>
        <charset val="134"/>
      </rPr>
      <t>1</t>
    </r>
    <phoneticPr fontId="0" type="noConversion"/>
  </si>
  <si>
    <t>表3-1</t>
  </si>
  <si>
    <t>一般公共预算基本支出预算表(部门经济分类科目)</t>
  </si>
  <si>
    <t>单位：攀枝花市园林绿服务中心</t>
  </si>
  <si>
    <t>人员经费</t>
  </si>
  <si>
    <t>公用经费</t>
  </si>
  <si>
    <t>攀枝花市园林绿服务中心</t>
  </si>
  <si>
    <r>
      <rPr/>
      <t>0</t>
    </r>
    <r>
      <rPr>
        <sz val="11.0"/>
        <color rgb="FF000000"/>
        <rFont val="宋体"/>
        <charset val="134"/>
      </rPr>
      <t>1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</si>
  <si>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</si>
  <si>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</si>
  <si>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</si>
  <si>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</si>
  <si>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</si>
  <si>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</si>
  <si>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</si>
  <si>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</si>
  <si>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9</t>
    </r>
    <r>
      <rPr>
        <sz val="11.0"/>
        <color rgb="FF000000"/>
        <rFont val="宋体"/>
        <charset val="134"/>
      </rPr>
      <t>9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</si>
  <si>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</si>
  <si>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</si>
  <si>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0</t>
    </r>
    <r>
      <rPr>
        <sz val="11.0"/>
        <color rgb="FF000000"/>
        <rFont val="宋体"/>
        <charset val="134"/>
      </rPr>
      <t>1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</si>
  <si>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</si>
  <si>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0</t>
    </r>
    <r>
      <rPr>
        <sz val="11.0"/>
        <color rgb="FF000000"/>
        <rFont val="宋体"/>
        <charset val="134"/>
      </rPr>
      <t>5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</si>
  <si>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</si>
  <si>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0</t>
    </r>
    <r>
      <rPr>
        <sz val="11.0"/>
        <color rgb="FF000000"/>
        <rFont val="宋体"/>
        <charset val="134"/>
      </rPr>
      <t>6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</si>
  <si>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</si>
  <si>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0</t>
    </r>
    <r>
      <rPr>
        <sz val="11.0"/>
        <color rgb="FF000000"/>
        <rFont val="宋体"/>
        <charset val="134"/>
      </rPr>
      <t>7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</si>
  <si>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</si>
  <si>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1</t>
    </r>
    <r>
      <rPr>
        <sz val="11.0"/>
        <color rgb="FF000000"/>
        <rFont val="宋体"/>
        <charset val="134"/>
      </rPr>
      <t>1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</si>
  <si>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</si>
  <si>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1</t>
    </r>
    <r>
      <rPr>
        <sz val="11.0"/>
        <color rgb="FF000000"/>
        <rFont val="宋体"/>
        <charset val="134"/>
      </rPr>
      <t>7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</si>
  <si>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</si>
  <si>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2</t>
    </r>
    <r>
      <rPr>
        <sz val="11.0"/>
        <color rgb="FF000000"/>
        <rFont val="宋体"/>
        <charset val="134"/>
      </rPr>
      <t>8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</si>
  <si>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</si>
  <si>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</si>
  <si>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</si>
  <si>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</si>
  <si>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9</t>
    </r>
    <r>
      <rPr>
        <sz val="11.0"/>
        <color rgb="FF000000"/>
        <rFont val="宋体"/>
        <charset val="134"/>
      </rPr>
      <t>9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</si>
  <si>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</si>
  <si>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</si>
  <si>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</si>
  <si>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</si>
  <si>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</si>
  <si>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r>
      <rPr/>
      <t>8</t>
    </r>
    <r>
      <rPr>
        <sz val="11.0"/>
        <color rgb="FF000000"/>
        <rFont val="宋体"/>
        <charset val="134"/>
      </rPr>
      <t>02002</t>
    </r>
    <phoneticPr fontId="0" type="noConversion"/>
  </si>
  <si>
    <t>表3-2</t>
  </si>
  <si>
    <t>一般公共预算项目支出预算表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</si>
  <si>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</si>
  <si>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</si>
  <si>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</si>
  <si>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</si>
  <si>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</si>
  <si>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</si>
  <si>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</si>
  <si>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</si>
  <si>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</si>
  <si>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</si>
  <si>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</si>
  <si>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</si>
  <si>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</si>
  <si>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</si>
  <si>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</si>
  <si>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</si>
  <si>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</si>
  <si>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</si>
  <si>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单位整体支出绩效目标表</t>
  </si>
  <si>
    <t>（2022年度）</t>
  </si>
  <si>
    <t>单位：万元</t>
  </si>
  <si>
    <t>单位名称</t>
  </si>
  <si>
    <t>年度
主要
任务</t>
  </si>
  <si>
    <t>任务名称</t>
  </si>
  <si>
    <t>主要内容</t>
  </si>
  <si>
    <t>保障人员工资发放、住房公积金及社保缴纳</t>
  </si>
  <si>
    <t>保障日常工作运转</t>
  </si>
  <si>
    <t>年度部门整体支出预算</t>
  </si>
  <si>
    <t>资金总额</t>
  </si>
  <si>
    <t>财政拨款</t>
  </si>
  <si>
    <t>其他资金</t>
  </si>
  <si>
    <t>年度
总体
目标</t>
  </si>
  <si>
    <t>1.完成在职264人、离休4人、退休478人工资薪金发放；2.完成社保、住房公积金缴纳；3.完成遗属67人生活补助发放。公用经费471万元保障机构正常运行，提高工作效率。</t>
  </si>
  <si>
    <t>年
度
绩
效
指
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</si>
  <si>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</si>
  <si>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</si>
  <si>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</si>
  <si>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</si>
  <si>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</si>
  <si>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</si>
  <si>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保障人员数量</t>
  </si>
  <si>
    <t>在职264人、离休4人、退休478人、遗属67人</t>
  </si>
  <si>
    <t>保障机关正常运行</t>
  </si>
  <si>
    <t>质量指标</t>
  </si>
  <si>
    <t>工作要求达标</t>
  </si>
  <si>
    <t>时效指标</t>
  </si>
  <si>
    <t>完成时间</t>
  </si>
  <si>
    <t>2022年底前</t>
  </si>
  <si>
    <t>成本指标</t>
  </si>
  <si>
    <t>人员及公用支出</t>
  </si>
  <si>
    <t>5826.43万元</t>
  </si>
  <si>
    <t>效益指标</t>
  </si>
  <si>
    <t>社会效益
指标</t>
  </si>
  <si>
    <t>给广大市民和游客提供优美的休闲娱乐环境及优质服务</t>
  </si>
  <si>
    <t>有效提升</t>
  </si>
  <si>
    <t>可持续影响
指标</t>
  </si>
  <si>
    <t>美化城市环境，净化城市空气</t>
  </si>
  <si>
    <t>一直持续</t>
  </si>
  <si>
    <t>满意度
指标</t>
  </si>
  <si>
    <t>服务对象满意度指标</t>
  </si>
  <si>
    <t>市民满意度</t>
  </si>
  <si>
    <t>≧90%</t>
  </si>
  <si>
    <t>表7</t>
  </si>
  <si>
    <r>
      <rPr/>
      <t xml:space="preserve">单位预算项目绩效目标表
</t>
    </r>
    <r>
      <rPr>
        <sz val="18.0"/>
        <color rgb="FF000000"/>
        <rFont val="宋体"/>
        <charset val="134"/>
      </rPr>
      <t>（2022年度）</t>
    </r>
    <phoneticPr fontId="0" type="noConversion"/>
  </si>
  <si>
    <t>项目名称</t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</si>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</sst>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0"/>
    <numFmt numFmtId="177" formatCode="@"/>
    <numFmt numFmtId="178" formatCode="###0.00"/>
    <numFmt numFmtId="179" formatCode="yyyy&quot;年&quot;mm&quot;月&quot;dd&quot;日&quot;"/>
    <numFmt numFmtId="180" formatCode="0.00_);[Red](0.00)"/>
    <numFmt numFmtId="181" formatCode="yyyy&quot;年&quot;m&quot;月&quot;d&quot;日&quot;"/>
    <numFmt numFmtId="182" formatCode="0%"/>
    <numFmt numFmtId="183" formatCode="_ * #,##0.00_ ;_ * -#,##0.00_ ;_ * &quot;-&quot;??_ ;_ @_ "/>
    <numFmt numFmtId="184" formatCode="_ &quot;¥&quot;* #,##0.00_ ;_ &quot;¥&quot;* \-#,##0.00_ ;_ &quot;¥&quot;* &quot;-&quot;??_ ;_ @_ "/>
    <numFmt numFmtId="185" formatCode="_ ¥* #,##0_ ;_ ¥* -#,##0_ ;_ ¥* &quot;-&quot;_ ;_ @_ "/>
    <numFmt numFmtId="186" formatCode="_ * #,##0_ ;_ * -#,##0_ ;_ * &quot;-&quot;_ ;_ @_ "/>
    <numFmt numFmtId="187" formatCode="_ &quot;¥&quot;* #,##0_ ;_ &quot;¥&quot;* \-#,##0_ ;_ &quot;¥&quot;* &quot;-&quot;_ ;_ @_ "/>
    <numFmt numFmtId="188" formatCode="_ * #,##0_ ;_ * -#,##0_ ;_ * &quot;-&quot;_ ;_ @_ "/>
  </numFmts>
  <fonts count="62" x14ac:knownFonts="62">
    <font>
      <sz val="11.0"/>
      <color rgb="FF000000"/>
      <name val="宋体"/>
      <charset val="134"/>
    </font>
    <font>
      <sz val="9.0"/>
      <name val="宋体"/>
      <charset val="134"/>
    </font>
    <font>
      <sz val="11.0"/>
      <name val="宋体"/>
      <charset val="134"/>
    </font>
    <font>
      <sz val="9.0"/>
      <name val="simhei"/>
      <family val="1"/>
    </font>
    <font>
      <sz val="11.0"/>
      <name val="宋体"/>
      <charset val="134"/>
      <b/>
    </font>
    <font>
      <sz val="9.0"/>
      <name val="宋体"/>
      <charset val="134"/>
      <b/>
    </font>
    <font>
      <sz val="9.0"/>
      <name val="SimSun"/>
      <charset val="134"/>
    </font>
    <font>
      <sz val="11.0"/>
      <name val="SimSun"/>
      <charset val="134"/>
    </font>
    <font>
      <sz val="10.0"/>
      <name val="宋体"/>
      <charset val="134"/>
    </font>
    <font>
      <sz val="9.0"/>
      <name val="Hiragino Sans GB"/>
      <family val="1"/>
    </font>
    <font>
      <sz val="9.0"/>
      <name val="Hiragino Sans GB"/>
      <family val="1"/>
      <b/>
    </font>
    <font>
      <sz val="36.0"/>
      <name val="黑体"/>
      <charset val="134"/>
      <b/>
    </font>
    <font>
      <sz val="36.0"/>
      <name val="楷体"/>
      <charset val="134"/>
      <b/>
    </font>
    <font>
      <sz val="16.0"/>
      <name val="宋体"/>
      <charset val="134"/>
      <b/>
    </font>
    <font>
      <sz val="11.0"/>
      <name val="SimSun"/>
      <charset val="134"/>
      <b/>
    </font>
    <font>
      <sz val="12.0"/>
      <name val="宋体"/>
      <charset val="134"/>
    </font>
    <font>
      <sz val="16.0"/>
      <name val="黑体"/>
      <charset val="134"/>
      <b/>
    </font>
    <font>
      <sz val="12.0"/>
      <name val="宋体"/>
      <charset val="134"/>
      <b/>
    </font>
    <font>
      <sz val="20.0"/>
      <name val="宋体"/>
      <charset val="134"/>
      <b/>
    </font>
    <font>
      <sz val="12.0"/>
      <color rgb="FF000000"/>
      <name val="宋体"/>
      <charset val="134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1.0"/>
      <color rgb="FFFF0000"/>
      <name val="宋体"/>
      <charset val="134"/>
    </font>
    <font>
      <sz val="10.0"/>
      <color rgb="FFFF0000"/>
      <name val="宋体"/>
      <charset val="134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9.0"/>
      <color rgb="FF000000"/>
      <name val="SimSun"/>
      <charset val="134"/>
    </font>
    <font>
      <sz val="11.0"/>
      <color rgb="FF000000"/>
      <name val="宋体"/>
      <charset val="134"/>
      <b/>
    </font>
    <font>
      <sz val="10.0"/>
      <color rgb="FF000000"/>
      <name val="宋体"/>
      <charset val="134"/>
    </font>
    <font>
      <sz val="11.0"/>
      <color rgb="FF000000"/>
      <name val="SimSun"/>
      <charset val="134"/>
    </font>
    <font>
      <sz val="16.0"/>
      <color rgb="FF000000"/>
      <name val="黑体"/>
      <charset val="134"/>
      <b/>
    </font>
    <font>
      <sz val="11.0"/>
      <color rgb="FF000000"/>
      <name val="宋体"/>
      <charset val="134"/>
    </font>
  </fonts>
  <fills count="67">
    <fill>
      <patternFill patternType="none"/>
    </fill>
    <fill>
      <patternFill patternType="gray125"/>
    </fill>
    <fill>
      <patternFill patternType="none"/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21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">
    <xf numFmtId="0" fontId="0" fillId="0" borderId="0" applyAlignment="1">
      <alignment vertical="center"/>
    </xf>
    <xf numFmtId="183" applyNumberFormat="1" fontId="0" fillId="0" borderId="0" applyAlignment="1" applyProtection="0">
      <alignment vertical="center"/>
    </xf>
    <xf numFmtId="0" fontId="15" applyFont="1" fillId="0" borderId="0" applyAlignment="1"/>
    <xf numFmtId="0" fontId="0" fillId="0" borderId="0" applyAlignment="1">
      <alignment vertical="center"/>
    </xf>
  </cellStyleXfs>
  <cellXfs count="315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2" applyFill="1" borderId="0" applyAlignment="1" xfId="0">
      <alignment vertical="center"/>
    </xf>
    <xf numFmtId="0" fontId="1" applyFont="1" applyFill="1" fillId="0" borderId="1" applyBorder="1" applyAlignment="1" xfId="0">
      <alignment vertical="center"/>
    </xf>
    <xf numFmtId="0" fontId="2" applyFont="1" applyFill="1" fillId="0" borderId="2" applyBorder="1" applyAlignment="1" xfId="0">
      <alignment vertical="center"/>
    </xf>
    <xf numFmtId="0" fontId="3" applyFont="1" applyFill="1" fillId="0" applyBorder="1" borderId="0" applyAlignment="1" xfId="0">
      <alignment vertical="center" wrapText="1"/>
    </xf>
    <xf numFmtId="0" fontId="1" applyFont="1" applyFill="1" fillId="0" borderId="3" applyBorder="1" applyAlignment="1" xfId="0">
      <alignment vertical="center" wrapText="1"/>
    </xf>
    <xf numFmtId="0" fontId="1" applyFont="1" applyFill="1" fillId="0" borderId="4" applyBorder="1" applyAlignment="1" xfId="0">
      <alignment vertical="center"/>
    </xf>
    <xf numFmtId="0" fontId="1" applyFont="1" applyFill="1" fillId="0" borderId="5" applyBorder="1" applyAlignment="1" xfId="0">
      <alignment vertical="center"/>
    </xf>
    <xf numFmtId="0" fontId="4" applyFont="1" applyFill="1" fillId="0" borderId="6" applyBorder="1" applyAlignment="1" xfId="0">
      <alignment horizontal="center" vertical="center"/>
    </xf>
    <xf numFmtId="0" fontId="1" applyFont="1" applyFill="1" fillId="0" borderId="7" applyBorder="1" applyAlignment="1" xfId="0">
      <alignment vertical="center" wrapText="1"/>
    </xf>
    <xf numFmtId="0" fontId="5" applyFont="1" applyFill="1" fillId="0" borderId="8" applyBorder="1" applyAlignment="1" xfId="0">
      <alignment vertical="center"/>
    </xf>
    <xf numFmtId="176" applyNumberFormat="1" fontId="4" applyFont="1" applyFill="1" fillId="0" borderId="9" applyBorder="1" applyAlignment="1" xfId="0">
      <alignment horizontal="right" vertical="center"/>
    </xf>
    <xf numFmtId="0" fontId="2" applyFont="1" applyFill="1" fillId="0" borderId="10" applyBorder="1" applyAlignment="1" xfId="0">
      <alignment horizontal="left" vertical="center"/>
    </xf>
    <xf numFmtId="176" applyNumberFormat="1" fontId="2" applyFont="1" applyFill="1" fillId="0" borderId="11" applyBorder="1" applyAlignment="1" xfId="0">
      <alignment horizontal="right" vertical="center"/>
    </xf>
    <xf numFmtId="0" fontId="1" applyFont="1" applyFill="1" fillId="0" borderId="12" applyBorder="1" applyAlignment="1" xfId="0">
      <alignment vertical="center"/>
    </xf>
    <xf numFmtId="0" fontId="1" applyFont="1" applyFill="1" fillId="0" borderId="13" applyBorder="1" applyAlignment="1" xfId="0">
      <alignment vertical="center" wrapText="1"/>
    </xf>
    <xf numFmtId="0" fontId="2" applyFont="1" applyFill="1" fillId="0" borderId="14" applyBorder="1" applyAlignment="1" xfId="0">
      <alignment horizontal="center" vertical="center"/>
    </xf>
    <xf numFmtId="0" fontId="1" applyFont="1" applyFill="1" fillId="0" borderId="15" applyBorder="1" applyAlignment="1" xfId="0">
      <alignment vertical="center"/>
    </xf>
    <xf numFmtId="0" fontId="1" applyFont="1" applyFill="1" fillId="0" borderId="16" applyBorder="1" applyAlignment="1" xfId="0">
      <alignment vertical="center"/>
    </xf>
    <xf numFmtId="0" fontId="1" applyFont="1" applyFill="1" fillId="0" borderId="17" applyBorder="1" applyAlignment="1" xfId="0">
      <alignment vertical="center" wrapText="1"/>
    </xf>
    <xf numFmtId="0" fontId="5" applyFont="1" applyFill="1" fillId="0" borderId="18" applyBorder="1" applyAlignment="1" xfId="0">
      <alignment vertical="center" wrapText="1"/>
    </xf>
    <xf numFmtId="0" fontId="1" applyFont="1" applyFill="1" fillId="0" borderId="19" applyBorder="1" applyAlignment="1" xfId="0">
      <alignment vertical="center" wrapText="1"/>
    </xf>
    <xf numFmtId="0" fontId="4" applyFont="1" applyFill="1" fillId="0" borderId="20" applyBorder="1" applyAlignment="1" xfId="0">
      <alignment horizontal="center" vertical="center" wrapText="1"/>
    </xf>
    <xf numFmtId="0" fontId="0" applyFill="1" fillId="0" applyBorder="1" borderId="0" applyAlignment="1" xfId="0">
      <alignment vertical="center"/>
    </xf>
    <xf numFmtId="0" fontId="6" applyFont="1" applyFill="1" fillId="0" borderId="21" applyBorder="1" applyAlignment="1" xfId="0">
      <alignment vertical="center" wrapText="1"/>
    </xf>
    <xf numFmtId="0" fontId="2" applyFont="1" applyFill="1" fillId="0" borderId="22" applyBorder="1" applyAlignment="1" xfId="0">
      <alignment horizontal="right" vertical="center"/>
    </xf>
    <xf numFmtId="0" fontId="1" applyFont="1" applyFill="1" fillId="0" applyBorder="1" borderId="0" applyAlignment="1" xfId="0">
      <alignment vertical="center"/>
    </xf>
    <xf numFmtId="0" fontId="2" applyFont="1" applyFill="1" fillId="0" borderId="23" applyBorder="1" applyAlignment="1" xfId="0">
      <alignment horizontal="center" vertical="center"/>
    </xf>
    <xf numFmtId="177" applyNumberFormat="1" fontId="2" applyFont="1" applyFill="1" fillId="0" borderId="24" applyBorder="1" applyAlignment="1" xfId="0">
      <alignment vertical="center" wrapText="1"/>
    </xf>
    <xf numFmtId="0" fontId="6" applyFont="1" applyFill="1" fillId="0" borderId="25" applyBorder="1" applyAlignment="1" xfId="0">
      <alignment vertical="center" wrapText="1"/>
    </xf>
    <xf numFmtId="0" fontId="6" applyFont="1" applyFill="1" fillId="0" borderId="26" applyBorder="1" applyAlignment="1" xfId="0">
      <alignment vertical="center" wrapText="1"/>
    </xf>
    <xf numFmtId="0" fontId="6" applyFont="1" applyFill="1" fillId="0" applyBorder="1" borderId="0" applyAlignment="1" xfId="0">
      <alignment vertical="center" wrapText="1"/>
    </xf>
    <xf numFmtId="0" fontId="6" applyFont="1" applyFill="1" fillId="0" borderId="27" applyBorder="1" applyAlignment="1" xfId="0">
      <alignment vertical="center" wrapText="1"/>
    </xf>
    <xf numFmtId="0" fontId="6" applyFont="1" applyFill="1" fillId="0" borderId="28" applyBorder="1" applyAlignment="1" xfId="0">
      <alignment vertical="center" wrapText="1"/>
    </xf>
    <xf numFmtId="0" fontId="1" applyFont="1" applyFill="1" fillId="0" borderId="29" applyBorder="1" applyAlignment="1" xfId="0">
      <alignment vertical="center" wrapText="1"/>
    </xf>
    <xf numFmtId="0" fontId="7" applyFont="1" applyFill="1" fillId="0" borderId="30" applyBorder="1" applyAlignment="1" xfId="0">
      <alignment vertical="center"/>
    </xf>
    <xf numFmtId="0" fontId="6" applyFont="1" applyFill="1" fillId="0" borderId="31" applyBorder="1" applyAlignment="1" xfId="0">
      <alignment vertical="center"/>
    </xf>
    <xf numFmtId="0" fontId="6" applyFont="1" applyFill="1" fillId="0" borderId="32" applyBorder="1" applyAlignment="1" xfId="0">
      <alignment vertical="center"/>
    </xf>
    <xf numFmtId="178" applyNumberFormat="1" fontId="8" applyFont="1" applyFill="1" fillId="0" borderId="33" applyBorder="1" applyAlignment="1" xfId="0">
      <alignment vertical="center" wrapText="1"/>
    </xf>
    <xf numFmtId="0" fontId="6" applyFont="1" applyFill="1" fillId="0" borderId="34" applyBorder="1" applyAlignment="1" xfId="0">
      <alignment vertical="center"/>
    </xf>
    <xf numFmtId="0" fontId="7" applyFont="1" applyFill="1" fillId="0" borderId="35" applyBorder="1" applyAlignment="1" xfId="0">
      <alignment horizontal="center" vertical="center"/>
    </xf>
    <xf numFmtId="0" fontId="7" applyFont="1" fillId="0" borderId="36" applyBorder="1" applyAlignment="1" xfId="0">
      <alignment vertical="center"/>
    </xf>
    <xf numFmtId="0" fontId="2" applyFont="1" fillId="0" borderId="37" applyBorder="1" applyAlignment="1" xfId="0">
      <alignment vertical="center"/>
    </xf>
    <xf numFmtId="0" fontId="6" applyFont="1" fillId="0" borderId="38" applyBorder="1" applyAlignment="1" xfId="0">
      <alignment vertical="center"/>
    </xf>
    <xf numFmtId="0" fontId="6" applyFont="1" fillId="0" borderId="39" applyBorder="1" applyAlignment="1" xfId="0">
      <alignment vertical="center" wrapText="1"/>
    </xf>
    <xf numFmtId="0" fontId="6" applyFont="1" fillId="0" borderId="40" applyBorder="1" applyAlignment="1" xfId="0">
      <alignment vertical="center"/>
    </xf>
    <xf numFmtId="0" fontId="3" applyFont="1" fillId="0" applyBorder="1" borderId="0" applyAlignment="1" xfId="0">
      <alignment vertical="center" wrapText="1"/>
    </xf>
    <xf numFmtId="0" fontId="7" applyFont="1" fillId="0" borderId="41" applyBorder="1" applyAlignment="1" xfId="0">
      <alignment horizontal="center" vertical="center"/>
    </xf>
    <xf numFmtId="0" fontId="1" applyFont="1" fillId="0" borderId="42" applyBorder="1" applyAlignment="1" xfId="0">
      <alignment vertical="center"/>
    </xf>
    <xf numFmtId="0" fontId="2" applyFont="1" fillId="0" borderId="43" applyBorder="1" applyAlignment="1" xfId="0">
      <alignment horizontal="left" vertical="center"/>
    </xf>
    <xf numFmtId="176" applyNumberFormat="1" fontId="2" applyFont="1" fillId="0" borderId="44" applyBorder="1" applyAlignment="1" xfId="0">
      <alignment horizontal="right" vertical="center"/>
    </xf>
    <xf numFmtId="178" applyNumberFormat="1" fontId="8" applyFont="1" fillId="3" applyFill="1" borderId="45" applyBorder="1" applyAlignment="1" xfId="0">
      <alignment vertical="center" wrapText="1"/>
    </xf>
    <xf numFmtId="0" fontId="1" applyFont="1" fillId="0" borderId="46" applyBorder="1" applyAlignment="1" xfId="0">
      <alignment vertical="center" wrapText="1"/>
    </xf>
    <xf numFmtId="0" fontId="5" applyFont="1" fillId="0" borderId="47" applyBorder="1" applyAlignment="1" xfId="0">
      <alignment vertical="center"/>
    </xf>
    <xf numFmtId="0" fontId="4" applyFont="1" fillId="0" borderId="48" applyBorder="1" applyAlignment="1" xfId="0">
      <alignment horizontal="center" vertical="center"/>
    </xf>
    <xf numFmtId="176" applyNumberFormat="1" fontId="4" applyFont="1" fillId="0" borderId="49" applyBorder="1" applyAlignment="1" xfId="0">
      <alignment horizontal="right" vertical="center"/>
    </xf>
    <xf numFmtId="0" fontId="5" applyFont="1" fillId="0" borderId="50" applyBorder="1" applyAlignment="1" xfId="0">
      <alignment vertical="center" wrapText="1"/>
    </xf>
    <xf numFmtId="0" fontId="9" applyFont="1" fillId="0" borderId="51" applyBorder="1" applyAlignment="1" xfId="0">
      <alignment vertical="center" wrapText="1"/>
    </xf>
    <xf numFmtId="0" fontId="9" applyFont="1" fillId="0" borderId="52" applyBorder="1" applyAlignment="1" xfId="0">
      <alignment vertical="center" wrapText="1"/>
    </xf>
    <xf numFmtId="0" fontId="9" applyFont="1" fillId="0" borderId="53" applyBorder="1" applyAlignment="1" xfId="0">
      <alignment vertical="center" wrapText="1"/>
    </xf>
    <xf numFmtId="0" fontId="10" applyFont="1" fillId="0" borderId="54" applyBorder="1" applyAlignment="1" xfId="0">
      <alignment vertical="center" wrapText="1"/>
    </xf>
    <xf numFmtId="0" fontId="10" applyFont="1" fillId="0" borderId="55" applyBorder="1" applyAlignment="1" xfId="0">
      <alignment vertical="center" wrapText="1"/>
    </xf>
    <xf numFmtId="0" fontId="6" applyFont="1" fillId="0" borderId="56" applyBorder="1" applyAlignment="1" xfId="0">
      <alignment vertical="center"/>
    </xf>
    <xf numFmtId="0" fontId="9" applyFont="1" fillId="0" borderId="57" applyBorder="1" applyAlignment="1" xfId="0">
      <alignment vertical="center" wrapText="1"/>
    </xf>
    <xf numFmtId="0" fontId="6" applyFont="1" fillId="0" borderId="58" applyBorder="1" applyAlignment="1" xfId="0">
      <alignment vertical="center" wrapText="1"/>
    </xf>
    <xf numFmtId="0" fontId="11" applyFont="1" fillId="0" applyBorder="1" borderId="0" applyAlignment="1" xfId="0">
      <alignment horizontal="center" vertical="center" wrapText="1"/>
    </xf>
    <xf numFmtId="0" fontId="2" applyFont="1" fillId="0" borderId="59" applyBorder="1" applyAlignment="1" xfId="0">
      <alignment horizontal="left" vertical="center"/>
    </xf>
    <xf numFmtId="0" fontId="12" applyFont="1" fillId="0" applyBorder="1" borderId="0" applyAlignment="1" xfId="0">
      <alignment horizontal="center" vertical="center" wrapText="1"/>
    </xf>
    <xf numFmtId="179" applyNumberFormat="1" fontId="13" applyFont="1" fillId="0" applyBorder="1" borderId="0" applyAlignment="1" xfId="0">
      <alignment horizontal="center" vertical="center" wrapText="1"/>
    </xf>
    <xf numFmtId="0" fontId="1" applyFont="1" applyFill="1" fillId="0" applyBorder="1" borderId="0" applyAlignment="1" xfId="0">
      <alignment vertical="center" wrapText="1"/>
    </xf>
    <xf numFmtId="177" applyNumberFormat="1" fontId="2" applyFont="1" applyFill="1" fillId="0" borderId="60" applyBorder="1" applyAlignment="1" xfId="0">
      <alignment horizontal="left" vertical="center"/>
    </xf>
    <xf numFmtId="178" applyNumberFormat="1" fontId="2" applyFont="1" applyFill="1" fillId="0" borderId="61" applyBorder="1" applyAlignment="1" xfId="0">
      <alignment vertical="center" wrapText="1"/>
    </xf>
    <xf numFmtId="0" fontId="0" applyFill="1" fillId="0" borderId="62" applyBorder="1" applyAlignment="1" xfId="0">
      <alignment vertical="center"/>
    </xf>
    <xf numFmtId="0" fontId="0" fillId="4" applyFill="1" borderId="63" applyBorder="1" applyAlignment="1" xfId="0">
      <alignment horizontal="left" vertical="center" wrapText="1"/>
    </xf>
    <xf numFmtId="0" fontId="0" fillId="4" applyFill="1" borderId="64" applyBorder="1" applyAlignment="1" xfId="0">
      <alignment horizontal="left" vertical="center"/>
    </xf>
    <xf numFmtId="176" applyNumberFormat="1" fontId="7" applyFont="1" fillId="0" borderId="65" applyBorder="1" applyAlignment="1" xfId="0">
      <alignment horizontal="right" vertical="center"/>
    </xf>
    <xf numFmtId="0" fontId="0" fillId="0" borderId="66" applyBorder="1" applyAlignment="1" xfId="0">
      <alignment horizontal="left" vertical="center"/>
    </xf>
    <xf numFmtId="177" applyNumberFormat="1" fontId="2" applyFont="1" applyFill="1" fillId="0" borderId="67" applyBorder="1" applyAlignment="1" xfId="0">
      <alignment horizontal="center" vertical="center"/>
    </xf>
    <xf numFmtId="177" applyNumberFormat="1" fontId="4" applyFont="1" applyFill="1" fillId="0" borderId="68" applyBorder="1" applyAlignment="1" xfId="0">
      <alignment horizontal="center" vertical="center"/>
    </xf>
    <xf numFmtId="177" applyNumberFormat="1" fontId="0" applyFill="1" fillId="0" borderId="0" applyAlignment="1" xfId="0">
      <alignment vertical="center"/>
    </xf>
    <xf numFmtId="177" applyNumberFormat="1" fontId="0" fillId="4" applyFill="1" borderId="69" applyBorder="1" applyAlignment="1" xfId="0">
      <alignment horizontal="left" vertical="center" wrapText="1"/>
    </xf>
    <xf numFmtId="176" applyNumberFormat="1" fontId="14" applyFont="1" fillId="0" borderId="70" applyBorder="1" applyAlignment="1" xfId="0">
      <alignment horizontal="right" vertical="center"/>
    </xf>
    <xf numFmtId="176" applyNumberFormat="1" fontId="2" applyFont="1" applyFill="1" fillId="0" borderId="71" applyBorder="1" applyAlignment="1" xfId="0">
      <alignment horizontal="right" vertical="center" wrapText="1"/>
    </xf>
    <xf numFmtId="176" applyNumberFormat="1" fontId="4" applyFont="1" applyFill="1" fillId="0" borderId="72" applyBorder="1" applyAlignment="1" xfId="0">
      <alignment horizontal="right" vertical="center" wrapText="1"/>
    </xf>
    <xf numFmtId="0" fontId="2" applyFont="1" fillId="0" borderId="73" applyBorder="1" applyAlignment="1" xfId="2">
      <alignment horizontal="center" vertical="center" wrapText="1"/>
    </xf>
    <xf numFmtId="0" fontId="2" applyFont="1" fillId="0" borderId="74" applyBorder="1" applyAlignment="1" xfId="2">
      <alignment vertical="center" wrapText="1"/>
    </xf>
    <xf numFmtId="0" fontId="2" applyFont="1" fillId="0" borderId="75" applyBorder="1" applyAlignment="1" xfId="2">
      <alignment horizontal="left" vertical="center" wrapText="1"/>
    </xf>
    <xf numFmtId="0" fontId="2" applyFont="1" fillId="0" borderId="76" applyBorder="1" applyAlignment="1" xfId="2">
      <alignment horizontal="left" vertical="center" wrapText="1"/>
    </xf>
    <xf numFmtId="0" fontId="2" applyFont="1" applyFill="1" fillId="0" borderId="77" applyBorder="1" applyAlignment="1" xfId="0">
      <alignment horizontal="right" vertical="center" wrapText="1"/>
    </xf>
    <xf numFmtId="0" fontId="2" applyFont="1" fillId="0" borderId="0" applyAlignment="1" xfId="2">
      <alignment horizontal="center" vertical="center" wrapText="1"/>
    </xf>
    <xf numFmtId="0" fontId="2" applyFont="1" applyFill="1" fillId="0" borderId="78" applyBorder="1" applyAlignment="1" xfId="0">
      <alignment horizontal="left" vertical="center" wrapText="1"/>
    </xf>
    <xf numFmtId="180" applyNumberFormat="1" fontId="2" applyFont="1" fillId="0" borderId="79" applyBorder="1" applyAlignment="1" xfId="1">
      <alignment horizontal="right" vertical="center" wrapText="1"/>
    </xf>
    <xf numFmtId="0" fontId="0" fillId="0" borderId="0" applyAlignment="1" xfId="3">
      <alignment vertical="center"/>
    </xf>
    <xf numFmtId="0" fontId="0" applyFill="1" fillId="0" borderId="0" applyAlignment="1" xfId="3">
      <alignment horizontal="left" vertical="center"/>
    </xf>
    <xf numFmtId="0" fontId="0" fillId="2" applyFill="1" borderId="0" applyAlignment="1" xfId="3">
      <alignment vertical="center"/>
    </xf>
    <xf numFmtId="0" fontId="2" applyFont="1" applyFill="1" fillId="0" borderId="80" applyBorder="1" applyAlignment="1" xfId="3">
      <alignment horizontal="left" vertical="center" wrapText="1"/>
    </xf>
    <xf numFmtId="0" fontId="15" applyFont="1" applyFill="1" fillId="0" borderId="81" applyBorder="1" applyAlignment="1" xfId="3">
      <alignment horizontal="center" vertical="center"/>
    </xf>
    <xf numFmtId="0" fontId="15" applyFont="1" applyFill="1" fillId="0" borderId="82" applyBorder="1" applyAlignment="1" xfId="3">
      <alignment horizontal="center" vertical="center" wrapText="1"/>
    </xf>
    <xf numFmtId="0" fontId="15" applyFont="1" applyFill="1" fillId="0" borderId="83" applyBorder="1" applyAlignment="1" xfId="3">
      <alignment horizontal="left" vertical="center" wrapText="1"/>
    </xf>
    <xf numFmtId="0" fontId="7" applyFont="1" applyFill="1" fillId="0" borderId="84" applyBorder="1" applyAlignment="1" xfId="0">
      <alignment horizontal="left" vertical="center"/>
    </xf>
    <xf numFmtId="0" fontId="7" applyFont="1" applyFill="1" fillId="0" borderId="85" applyBorder="1" applyAlignment="1" xfId="0">
      <alignment horizontal="left" vertical="center" wrapText="1"/>
    </xf>
    <xf numFmtId="0" fontId="16" applyFont="1" fillId="0" borderId="86" applyBorder="1" applyAlignment="1" xfId="0">
      <alignment horizontal="center" vertical="center"/>
    </xf>
    <xf numFmtId="0" fontId="13" applyFont="1" applyFill="1" fillId="0" borderId="87" applyBorder="1" applyAlignment="1" xfId="0">
      <alignment horizontal="center" vertical="center"/>
    </xf>
    <xf numFmtId="0" fontId="2" applyFont="1" applyFill="1" fillId="0" borderId="88" applyBorder="1" applyAlignment="1" xfId="0">
      <alignment horizontal="left" vertical="center"/>
    </xf>
    <xf numFmtId="0" fontId="16" applyFont="1" applyFill="1" fillId="0" borderId="89" applyBorder="1" applyAlignment="1" xfId="0">
      <alignment horizontal="center" vertical="center"/>
    </xf>
    <xf numFmtId="0" fontId="7" applyFont="1" applyFill="1" fillId="0" borderId="90" applyBorder="1" applyAlignment="1" xfId="0">
      <alignment horizontal="left" vertical="center" wrapText="1"/>
    </xf>
    <xf numFmtId="0" fontId="7" applyFont="1" applyFill="1" fillId="0" borderId="91" applyBorder="1" applyAlignment="1" xfId="0">
      <alignment horizontal="left" vertical="center" wrapText="1"/>
    </xf>
    <xf numFmtId="0" fontId="7" applyFont="1" applyFill="1" fillId="0" borderId="92" applyBorder="1" applyAlignment="1" xfId="0">
      <alignment horizontal="left" vertical="center" wrapText="1"/>
    </xf>
    <xf numFmtId="0" fontId="17" applyFont="1" fillId="0" borderId="0" applyAlignment="1" xfId="2">
      <alignment horizontal="center" vertical="center" wrapText="1"/>
    </xf>
    <xf numFmtId="0" fontId="2" applyFont="1" fillId="0" borderId="93" applyBorder="1" applyAlignment="1" xfId="2">
      <alignment horizontal="center" vertical="center" wrapText="1"/>
    </xf>
    <xf numFmtId="0" fontId="2" applyFont="1" fillId="0" borderId="94" applyBorder="1" applyAlignment="1" xfId="2">
      <alignment horizontal="center" vertical="center" wrapText="1"/>
    </xf>
    <xf numFmtId="0" fontId="2" applyFont="1" fillId="0" borderId="95" applyBorder="1" applyAlignment="1" xfId="2">
      <alignment horizontal="center" vertical="center" wrapText="1"/>
    </xf>
    <xf numFmtId="0" fontId="2" applyFont="1" fillId="0" borderId="96" applyBorder="1" applyAlignment="1" xfId="2">
      <alignment horizontal="center" vertical="center" wrapText="1"/>
    </xf>
    <xf numFmtId="0" fontId="2" applyFont="1" fillId="0" borderId="97" applyBorder="1" applyAlignment="1" xfId="2">
      <alignment horizontal="center" vertical="center" wrapText="1"/>
    </xf>
    <xf numFmtId="0" fontId="2" applyFont="1" fillId="0" borderId="98" applyBorder="1" applyAlignment="1" xfId="2">
      <alignment horizontal="center" vertical="center" wrapText="1"/>
    </xf>
    <xf numFmtId="0" fontId="2" applyFont="1" fillId="0" borderId="99" applyBorder="1" applyAlignment="1" xfId="2">
      <alignment horizontal="left" vertical="center" wrapText="1"/>
    </xf>
    <xf numFmtId="0" fontId="2" applyFont="1" fillId="0" borderId="100" applyBorder="1" applyAlignment="1" xfId="2">
      <alignment horizontal="left" vertical="center" wrapText="1"/>
    </xf>
    <xf numFmtId="0" fontId="2" applyFont="1" fillId="0" borderId="101" applyBorder="1" applyAlignment="1" xfId="2">
      <alignment horizontal="left" vertical="center" wrapText="1"/>
    </xf>
    <xf numFmtId="0" fontId="2" applyFont="1" fillId="0" borderId="102" applyBorder="1" applyAlignment="1" xfId="2">
      <alignment horizontal="center" vertical="center" wrapText="1"/>
    </xf>
    <xf numFmtId="0" fontId="2" applyFont="1" fillId="0" borderId="103" applyBorder="1" applyAlignment="1" xfId="2">
      <alignment horizontal="center" vertical="center" wrapText="1"/>
    </xf>
    <xf numFmtId="0" fontId="2" applyFont="1" fillId="0" borderId="104" applyBorder="1" applyAlignment="1" xfId="2">
      <alignment horizontal="center" vertical="center" wrapText="1"/>
    </xf>
    <xf numFmtId="0" fontId="2" applyFont="1" fillId="0" borderId="105" applyBorder="1" applyAlignment="1" xfId="2">
      <alignment horizontal="center" vertical="center" wrapText="1"/>
    </xf>
    <xf numFmtId="181" applyNumberFormat="1" fontId="2" applyFont="1" fillId="0" borderId="106" applyBorder="1" applyAlignment="1" xfId="2">
      <alignment horizontal="left" vertical="center" wrapText="1"/>
    </xf>
    <xf numFmtId="181" applyNumberFormat="1" fontId="2" applyFont="1" fillId="0" borderId="107" applyBorder="1" applyAlignment="1" xfId="2">
      <alignment horizontal="left" vertical="center" wrapText="1"/>
    </xf>
    <xf numFmtId="181" applyNumberFormat="1" fontId="2" applyFont="1" fillId="0" borderId="108" applyBorder="1" applyAlignment="1" xfId="2">
      <alignment horizontal="left" vertical="center" wrapText="1"/>
    </xf>
    <xf numFmtId="0" fontId="0" fillId="0" borderId="109" applyBorder="1" applyAlignment="1" xfId="0">
      <alignment horizontal="left" vertical="center" wrapText="1"/>
    </xf>
    <xf numFmtId="0" fontId="0" fillId="0" borderId="110" applyBorder="1" applyAlignment="1" xfId="0">
      <alignment horizontal="left" vertical="center" wrapText="1"/>
    </xf>
    <xf numFmtId="0" fontId="0" fillId="0" borderId="111" applyBorder="1" applyAlignment="1" xfId="0">
      <alignment horizontal="left" vertical="center" wrapText="1"/>
    </xf>
    <xf numFmtId="182" applyNumberFormat="1" fontId="0" fillId="0" borderId="112" applyBorder="1" applyAlignment="1" xfId="0">
      <alignment horizontal="left" vertical="center" wrapText="1"/>
    </xf>
    <xf numFmtId="182" applyNumberFormat="1" fontId="0" fillId="0" borderId="113" applyBorder="1" applyAlignment="1" xfId="0">
      <alignment horizontal="left" vertical="center" wrapText="1"/>
    </xf>
    <xf numFmtId="182" applyNumberFormat="1" fontId="0" fillId="0" borderId="114" applyBorder="1" applyAlignment="1" xfId="0">
      <alignment horizontal="left" vertical="center" wrapText="1"/>
    </xf>
    <xf numFmtId="182" applyNumberFormat="1" fontId="0" fillId="0" borderId="115" applyBorder="1" applyAlignment="1" xfId="0">
      <alignment horizontal="left" vertical="center"/>
    </xf>
    <xf numFmtId="182" applyNumberFormat="1" fontId="0" fillId="0" borderId="116" applyBorder="1" applyAlignment="1" xfId="0">
      <alignment horizontal="left" vertical="center"/>
    </xf>
    <xf numFmtId="182" applyNumberFormat="1" fontId="0" fillId="0" borderId="117" applyBorder="1" applyAlignment="1" xfId="0">
      <alignment horizontal="left" vertical="center"/>
    </xf>
    <xf numFmtId="0" fontId="2" applyFont="1" fillId="0" borderId="118" applyBorder="1" applyAlignment="1" xfId="2">
      <alignment horizontal="left" vertical="center" wrapText="1"/>
    </xf>
    <xf numFmtId="0" fontId="2" applyFont="1" fillId="0" borderId="119" applyBorder="1" applyAlignment="1" xfId="2">
      <alignment horizontal="left" vertical="center" wrapText="1"/>
    </xf>
    <xf numFmtId="0" fontId="2" applyFont="1" fillId="0" borderId="120" applyBorder="1" applyAlignment="1" xfId="2">
      <alignment horizontal="left" vertical="center" wrapText="1"/>
    </xf>
    <xf numFmtId="182" applyNumberFormat="1" fontId="2" applyFont="1" fillId="0" borderId="121" applyBorder="1" applyAlignment="1" xfId="2">
      <alignment horizontal="left" vertical="center" wrapText="1"/>
    </xf>
    <xf numFmtId="182" applyNumberFormat="1" fontId="2" applyFont="1" fillId="0" borderId="122" applyBorder="1" applyAlignment="1" xfId="2">
      <alignment horizontal="left" vertical="center" wrapText="1"/>
    </xf>
    <xf numFmtId="182" applyNumberFormat="1" fontId="2" applyFont="1" fillId="0" borderId="123" applyBorder="1" applyAlignment="1" xfId="2">
      <alignment horizontal="left" vertical="center" wrapText="1"/>
    </xf>
    <xf numFmtId="0" fontId="18" applyFont="1" applyFill="1" fillId="0" borderId="124" applyBorder="1" applyAlignment="1" xfId="3">
      <alignment horizontal="center" vertical="center" wrapText="1"/>
    </xf>
    <xf numFmtId="0" fontId="18" applyFont="1" applyFill="1" fillId="0" borderId="125" applyBorder="1" applyAlignment="1" xfId="3">
      <alignment horizontal="left" vertical="center" wrapText="1"/>
    </xf>
    <xf numFmtId="0" fontId="2" applyFont="1" applyFill="1" fillId="0" borderId="126" applyBorder="1" applyAlignment="1" xfId="3">
      <alignment horizontal="center" vertical="center" wrapText="1"/>
    </xf>
    <xf numFmtId="0" fontId="2" applyFont="1" applyFill="1" fillId="0" borderId="127" applyBorder="1" applyAlignment="1" xfId="3">
      <alignment horizontal="right" vertical="center" wrapText="1"/>
    </xf>
    <xf numFmtId="183" applyNumberFormat="1" fontId="0" fillId="0" borderId="0" applyAlignment="1" xfId="0">
      <alignment vertical="center"/>
    </xf>
    <xf numFmtId="0" fontId="19" applyFont="1" fillId="0" borderId="0" applyAlignment="1" xfId="0"/>
    <xf numFmtId="0" fontId="20" applyFont="1" fillId="5" applyFill="1" borderId="0" applyAlignment="1" xfId="0">
      <alignment vertical="center"/>
    </xf>
    <xf numFmtId="0" fontId="21" applyFont="1" fillId="6" applyFill="1" borderId="0" applyAlignment="1" xfId="0">
      <alignment vertical="center"/>
    </xf>
    <xf numFmtId="0" fontId="22" applyFont="1" fillId="7" applyFill="1" borderId="0" applyAlignment="1" xfId="0">
      <alignment vertical="center"/>
    </xf>
    <xf numFmtId="0" fontId="23" applyFont="1" fillId="8" applyFill="1" borderId="128" applyBorder="1" applyAlignment="1" xfId="0">
      <alignment vertical="center"/>
    </xf>
    <xf numFmtId="0" fontId="24" applyFont="1" fillId="9" applyFill="1" borderId="129" applyBorder="1" applyAlignment="1" xfId="0">
      <alignment vertical="center"/>
    </xf>
    <xf numFmtId="0" fontId="25" applyFont="1" fillId="0" borderId="0" applyAlignment="1" xfId="0">
      <alignment vertical="center"/>
    </xf>
    <xf numFmtId="0" fontId="26" applyFont="1" fillId="0" borderId="0" applyAlignment="1" xfId="0">
      <alignment vertical="center"/>
    </xf>
    <xf numFmtId="0" fontId="27" applyFont="1" fillId="0" borderId="130" applyBorder="1" applyAlignment="1" xfId="0">
      <alignment vertical="center"/>
    </xf>
    <xf numFmtId="0" fontId="28" applyFont="1" fillId="8" applyFill="1" borderId="131" applyBorder="1" applyAlignment="1" xfId="0">
      <alignment vertical="center"/>
    </xf>
    <xf numFmtId="0" fontId="29" applyFont="1" fillId="10" applyFill="1" borderId="132" applyBorder="1" applyAlignment="1" xfId="0">
      <alignment vertical="center"/>
    </xf>
    <xf numFmtId="0" fontId="0" fillId="11" applyFill="1" borderId="133" applyBorder="1" applyAlignment="1" xfId="0">
      <alignment vertical="center"/>
    </xf>
    <xf numFmtId="0" fontId="30" applyFont="1" fillId="0" borderId="0" applyAlignment="1" xfId="0">
      <alignment vertical="center"/>
    </xf>
    <xf numFmtId="0" fontId="31" applyFont="1" fillId="0" borderId="134" applyBorder="1" applyAlignment="1" xfId="0">
      <alignment vertical="center"/>
    </xf>
    <xf numFmtId="0" fontId="32" applyFont="1" fillId="0" borderId="135" applyBorder="1" applyAlignment="1" xfId="0">
      <alignment vertical="center"/>
    </xf>
    <xf numFmtId="0" fontId="33" applyFont="1" fillId="0" borderId="136" applyBorder="1" applyAlignment="1" xfId="0">
      <alignment vertical="center"/>
    </xf>
    <xf numFmtId="0" fontId="33" applyFont="1" fillId="0" borderId="0" applyAlignment="1" xfId="0">
      <alignment vertical="center"/>
    </xf>
    <xf numFmtId="0" fontId="34" applyFont="1" fillId="0" borderId="137" applyBorder="1" applyAlignment="1" xfId="0">
      <alignment vertical="center"/>
    </xf>
    <xf numFmtId="0" fontId="35" applyFont="1" fillId="12" applyFill="1" borderId="0" applyAlignment="1" xfId="0">
      <alignment vertical="center"/>
    </xf>
    <xf numFmtId="0" fontId="35" applyFont="1" fillId="13" applyFill="1" borderId="0" applyAlignment="1" xfId="0">
      <alignment vertical="center"/>
    </xf>
    <xf numFmtId="0" fontId="35" applyFont="1" fillId="14" applyFill="1" borderId="0" applyAlignment="1" xfId="0">
      <alignment vertical="center"/>
    </xf>
    <xf numFmtId="0" fontId="35" applyFont="1" fillId="15" applyFill="1" borderId="0" applyAlignment="1" xfId="0">
      <alignment vertical="center"/>
    </xf>
    <xf numFmtId="0" fontId="35" applyFont="1" fillId="16" applyFill="1" borderId="0" applyAlignment="1" xfId="0">
      <alignment vertical="center"/>
    </xf>
    <xf numFmtId="0" fontId="35" applyFont="1" fillId="17" applyFill="1" borderId="0" applyAlignment="1" xfId="0">
      <alignment vertical="center"/>
    </xf>
    <xf numFmtId="0" fontId="35" applyFont="1" fillId="18" applyFill="1" borderId="0" applyAlignment="1" xfId="0">
      <alignment vertical="center"/>
    </xf>
    <xf numFmtId="0" fontId="35" applyFont="1" fillId="19" applyFill="1" borderId="0" applyAlignment="1" xfId="0">
      <alignment vertical="center"/>
    </xf>
    <xf numFmtId="0" fontId="35" applyFont="1" fillId="20" applyFill="1" borderId="0" applyAlignment="1" xfId="0">
      <alignment vertical="center"/>
    </xf>
    <xf numFmtId="0" fontId="35" applyFont="1" fillId="21" applyFill="1" borderId="0" applyAlignment="1" xfId="0">
      <alignment vertical="center"/>
    </xf>
    <xf numFmtId="0" fontId="35" applyFont="1" fillId="22" applyFill="1" borderId="0" applyAlignment="1" xfId="0">
      <alignment vertical="center"/>
    </xf>
    <xf numFmtId="0" fontId="35" applyFont="1" fillId="23" applyFill="1" borderId="0" applyAlignment="1" xfId="0">
      <alignment vertical="center"/>
    </xf>
    <xf numFmtId="0" fontId="36" applyFont="1" fillId="24" applyFill="1" borderId="0" applyAlignment="1" xfId="0">
      <alignment vertical="center"/>
    </xf>
    <xf numFmtId="0" fontId="36" applyFont="1" fillId="25" applyFill="1" borderId="0" applyAlignment="1" xfId="0">
      <alignment vertical="center"/>
    </xf>
    <xf numFmtId="0" fontId="36" applyFont="1" fillId="26" applyFill="1" borderId="0" applyAlignment="1" xfId="0">
      <alignment vertical="center"/>
    </xf>
    <xf numFmtId="0" fontId="36" applyFont="1" fillId="27" applyFill="1" borderId="0" applyAlignment="1" xfId="0">
      <alignment vertical="center"/>
    </xf>
    <xf numFmtId="0" fontId="36" applyFont="1" fillId="28" applyFill="1" borderId="0" applyAlignment="1" xfId="0">
      <alignment vertical="center"/>
    </xf>
    <xf numFmtId="0" fontId="36" applyFont="1" fillId="29" applyFill="1" borderId="0" applyAlignment="1" xfId="0">
      <alignment vertical="center"/>
    </xf>
    <xf numFmtId="0" fontId="36" applyFont="1" fillId="30" applyFill="1" borderId="0" applyAlignment="1" xfId="0">
      <alignment vertical="center"/>
    </xf>
    <xf numFmtId="0" fontId="36" applyFont="1" fillId="31" applyFill="1" borderId="0" applyAlignment="1" xfId="0">
      <alignment vertical="center"/>
    </xf>
    <xf numFmtId="0" fontId="36" applyFont="1" fillId="32" applyFill="1" borderId="0" applyAlignment="1" xfId="0">
      <alignment vertical="center"/>
    </xf>
    <xf numFmtId="0" fontId="36" applyFont="1" fillId="33" applyFill="1" borderId="0" applyAlignment="1" xfId="0">
      <alignment vertical="center"/>
    </xf>
    <xf numFmtId="0" fontId="36" applyFont="1" fillId="34" applyFill="1" borderId="0" applyAlignment="1" xfId="0">
      <alignment vertical="center"/>
    </xf>
    <xf numFmtId="0" fontId="36" applyFont="1" fillId="35" applyFill="1" borderId="0" applyAlignment="1" xfId="0">
      <alignment vertical="center"/>
    </xf>
    <xf numFmtId="182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5" applyNumberFormat="1" fontId="0" fillId="0" borderId="0" applyAlignment="1" xfId="0">
      <alignment vertical="center"/>
    </xf>
    <xf numFmtId="186" applyNumberFormat="1" fontId="0" fillId="0" borderId="0" applyAlignment="1" xfId="0">
      <alignment vertical="center"/>
    </xf>
    <xf numFmtId="0" fontId="37" applyFont="1" fillId="0" borderId="0" applyAlignment="1" xfId="0">
      <alignment vertical="center"/>
    </xf>
    <xf numFmtId="176" applyNumberFormat="1" fontId="37" applyFont="1" applyFill="1" fillId="0" borderId="138" applyBorder="1" applyAlignment="1" xfId="0">
      <alignment horizontal="right" vertical="center"/>
    </xf>
    <xf numFmtId="178" applyNumberFormat="1" fontId="38" applyFont="1" fillId="3" applyFill="1" borderId="139" applyBorder="1" applyAlignment="1" xfId="0">
      <alignment vertical="center" wrapText="1"/>
    </xf>
    <xf numFmtId="0" fontId="2" applyFont="1" fillId="0" borderId="0" applyAlignment="1" xfId="0">
      <alignment vertical="center"/>
    </xf>
    <xf numFmtId="0" fontId="0" applyFill="1" fillId="0" borderId="140" applyBorder="1" applyAlignment="1" xfId="3">
      <alignment horizontal="left" vertical="center" wrapText="1"/>
    </xf>
    <xf numFmtId="0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19" applyFont="1" fillId="0" borderId="0" applyAlignment="1" xfId="0"/>
    <xf numFmtId="0" fontId="0" fillId="0" borderId="0" applyAlignment="1" xfId="0">
      <alignment vertical="center"/>
    </xf>
    <xf numFmtId="0" fontId="16" applyFont="1" fillId="0" borderId="141" applyBorder="1" applyAlignment="1" xfId="0">
      <alignment horizontal="center" vertical="center"/>
    </xf>
    <xf numFmtId="0" fontId="4" applyFont="1" applyFill="1" fillId="0" borderId="142" applyBorder="1" applyAlignment="1" xfId="0">
      <alignment horizontal="center" vertical="center"/>
    </xf>
    <xf numFmtId="0" fontId="1" applyFont="1" fillId="0" borderId="143" applyBorder="1" applyAlignment="1" xfId="0">
      <alignment vertical="center"/>
    </xf>
    <xf numFmtId="0" fontId="1" applyFont="1" applyFill="1" fillId="0" borderId="144" applyBorder="1" applyAlignment="1" xfId="0">
      <alignment vertical="center" wrapText="1"/>
    </xf>
    <xf numFmtId="0" fontId="4" applyFont="1" applyFill="1" fillId="0" borderId="145" applyBorder="1" applyAlignment="1" xfId="0">
      <alignment horizontal="center" vertical="center" wrapText="1"/>
    </xf>
    <xf numFmtId="0" fontId="13" applyFont="1" applyFill="1" fillId="0" borderId="146" applyBorder="1" applyAlignment="1" xfId="0">
      <alignment horizontal="center" vertical="center"/>
    </xf>
    <xf numFmtId="0" fontId="2" applyFont="1" applyFill="1" fillId="0" borderId="147" applyBorder="1" applyAlignment="1" xfId="0">
      <alignment horizontal="left" vertical="center"/>
    </xf>
    <xf numFmtId="0" fontId="1" applyFont="1" applyFill="1" fillId="0" borderId="148" applyBorder="1" applyAlignment="1" xfId="0">
      <alignment vertical="center"/>
    </xf>
    <xf numFmtId="0" fontId="16" applyFont="1" applyFill="1" fillId="0" borderId="149" applyBorder="1" applyAlignment="1" xfId="0">
      <alignment horizontal="center" vertical="center"/>
    </xf>
    <xf numFmtId="0" fontId="7" applyFont="1" applyFill="1" fillId="0" borderId="150" applyBorder="1" applyAlignment="1" xfId="0">
      <alignment horizontal="left" vertical="center" wrapText="1"/>
    </xf>
    <xf numFmtId="0" fontId="7" applyFont="1" applyFill="1" fillId="0" borderId="151" applyBorder="1" applyAlignment="1" xfId="0">
      <alignment horizontal="left" vertical="center" wrapText="1"/>
    </xf>
    <xf numFmtId="0" fontId="7" applyFont="1" applyFill="1" fillId="0" borderId="152" applyBorder="1" applyAlignment="1" xfId="0">
      <alignment horizontal="left" vertical="center" wrapText="1"/>
    </xf>
    <xf numFmtId="0" fontId="2" applyFont="1" applyFill="1" fillId="0" borderId="153" applyBorder="1" applyAlignment="1" xfId="0">
      <alignment horizontal="right" vertical="center"/>
    </xf>
    <xf numFmtId="0" fontId="2" applyFont="1" applyFill="1" fillId="0" borderId="154" applyBorder="1" applyAlignment="1" xfId="0">
      <alignment vertical="center"/>
    </xf>
    <xf numFmtId="0" fontId="2" applyFont="1" applyFill="1" fillId="0" borderId="155" applyBorder="1" applyAlignment="1" xfId="0">
      <alignment horizontal="right" vertical="center" wrapText="1"/>
    </xf>
    <xf numFmtId="0" fontId="2" applyFont="1" fillId="0" borderId="156" applyBorder="1" applyAlignment="1" xfId="2">
      <alignment horizontal="left" vertical="center" wrapText="1"/>
    </xf>
    <xf numFmtId="0" fontId="2" applyFont="1" fillId="0" borderId="157" applyBorder="1" applyAlignment="1" xfId="2">
      <alignment horizontal="left" vertical="center" wrapText="1"/>
    </xf>
    <xf numFmtId="0" fontId="2" applyFont="1" fillId="0" borderId="158" applyBorder="1" applyAlignment="1" xfId="2">
      <alignment horizontal="left" vertical="center" wrapText="1"/>
    </xf>
    <xf numFmtId="0" fontId="2" applyFont="1" fillId="0" borderId="159" applyBorder="1" applyAlignment="1" xfId="2">
      <alignment horizontal="left" vertical="center" wrapText="1"/>
    </xf>
    <xf numFmtId="0" fontId="2" applyFont="1" fillId="0" borderId="160" applyBorder="1" applyAlignment="1" xfId="2">
      <alignment horizontal="center" vertical="center" wrapText="1"/>
    </xf>
    <xf numFmtId="0" fontId="2" applyFont="1" fillId="0" borderId="161" applyBorder="1" applyAlignment="1" xfId="2">
      <alignment horizontal="center" vertical="center" wrapText="1"/>
    </xf>
    <xf numFmtId="182" applyNumberFormat="1" fontId="2" applyFont="1" fillId="0" borderId="162" applyBorder="1" applyAlignment="1" xfId="2">
      <alignment horizontal="left" vertical="center" wrapText="1"/>
    </xf>
    <xf numFmtId="182" applyNumberFormat="1" fontId="2" applyFont="1" fillId="0" borderId="163" applyBorder="1" applyAlignment="1" xfId="2">
      <alignment horizontal="left" vertical="center" wrapText="1"/>
    </xf>
    <xf numFmtId="182" applyNumberFormat="1" fontId="2" applyFont="1" fillId="0" borderId="164" applyBorder="1" applyAlignment="1" xfId="2">
      <alignment horizontal="left" vertical="center" wrapText="1"/>
    </xf>
    <xf numFmtId="0" fontId="2" applyFont="1" fillId="0" borderId="165" applyBorder="1" applyAlignment="1" xfId="2">
      <alignment horizontal="center" vertical="center" wrapText="1"/>
    </xf>
    <xf numFmtId="0" fontId="2" applyFont="1" fillId="0" borderId="166" applyBorder="1" applyAlignment="1" xfId="2">
      <alignment horizontal="center" vertical="center" wrapText="1"/>
    </xf>
    <xf numFmtId="0" fontId="2" applyFont="1" fillId="0" borderId="167" applyBorder="1" applyAlignment="1" xfId="2">
      <alignment horizontal="center" vertical="center" wrapText="1"/>
    </xf>
    <xf numFmtId="0" fontId="2" applyFont="1" fillId="0" borderId="168" applyBorder="1" applyAlignment="1" xfId="2">
      <alignment horizontal="center" vertical="center" wrapText="1"/>
    </xf>
    <xf numFmtId="0" fontId="2" applyFont="1" fillId="0" borderId="169" applyBorder="1" applyAlignment="1" xfId="2">
      <alignment horizontal="center" vertical="center" wrapText="1"/>
    </xf>
    <xf numFmtId="0" fontId="2" applyFont="1" fillId="0" borderId="170" applyBorder="1" applyAlignment="1" xfId="2">
      <alignment horizontal="center" vertical="center" wrapText="1"/>
    </xf>
    <xf numFmtId="0" fontId="2" applyFont="1" fillId="0" borderId="171" applyBorder="1" applyAlignment="1" xfId="2">
      <alignment horizontal="center" vertical="center" wrapText="1"/>
    </xf>
    <xf numFmtId="181" applyNumberFormat="1" fontId="2" applyFont="1" fillId="0" borderId="172" applyBorder="1" applyAlignment="1" xfId="2">
      <alignment horizontal="left" vertical="center" wrapText="1"/>
    </xf>
    <xf numFmtId="181" applyNumberFormat="1" fontId="2" applyFont="1" fillId="0" borderId="173" applyBorder="1" applyAlignment="1" xfId="2">
      <alignment horizontal="left" vertical="center" wrapText="1"/>
    </xf>
    <xf numFmtId="181" applyNumberFormat="1" fontId="2" applyFont="1" fillId="0" borderId="174" applyBorder="1" applyAlignment="1" xfId="2">
      <alignment horizontal="left" vertical="center" wrapText="1"/>
    </xf>
    <xf numFmtId="0" fontId="2" applyFont="1" fillId="0" borderId="175" applyBorder="1" applyAlignment="1" xfId="2">
      <alignment horizontal="center" vertical="center" wrapText="1"/>
    </xf>
    <xf numFmtId="0" fontId="0" fillId="0" borderId="176" applyBorder="1" applyAlignment="1" xfId="0">
      <alignment horizontal="left" vertical="center" wrapText="1"/>
    </xf>
    <xf numFmtId="0" fontId="0" fillId="0" borderId="177" applyBorder="1" applyAlignment="1" xfId="0">
      <alignment horizontal="left" vertical="center" wrapText="1"/>
    </xf>
    <xf numFmtId="0" fontId="0" fillId="0" borderId="178" applyBorder="1" applyAlignment="1" xfId="0">
      <alignment horizontal="left" vertical="center" wrapText="1"/>
    </xf>
    <xf numFmtId="182" applyNumberFormat="1" fontId="0" fillId="0" borderId="179" applyBorder="1" applyAlignment="1" xfId="0">
      <alignment horizontal="left" vertical="center" wrapText="1"/>
    </xf>
    <xf numFmtId="182" applyNumberFormat="1" fontId="0" fillId="0" borderId="180" applyBorder="1" applyAlignment="1" xfId="0">
      <alignment horizontal="left" vertical="center" wrapText="1"/>
    </xf>
    <xf numFmtId="182" applyNumberFormat="1" fontId="0" fillId="0" borderId="181" applyBorder="1" applyAlignment="1" xfId="0">
      <alignment horizontal="left" vertical="center" wrapText="1"/>
    </xf>
    <xf numFmtId="182" applyNumberFormat="1" fontId="0" fillId="0" borderId="182" applyBorder="1" applyAlignment="1" xfId="0">
      <alignment horizontal="left" vertical="center"/>
    </xf>
    <xf numFmtId="182" applyNumberFormat="1" fontId="0" fillId="0" borderId="183" applyBorder="1" applyAlignment="1" xfId="0">
      <alignment horizontal="left" vertical="center"/>
    </xf>
    <xf numFmtId="182" applyNumberFormat="1" fontId="0" fillId="0" borderId="184" applyBorder="1" applyAlignment="1" xfId="0">
      <alignment horizontal="left" vertical="center"/>
    </xf>
    <xf numFmtId="0" fontId="2" applyFont="1" fillId="0" borderId="185" applyBorder="1" applyAlignment="1" xfId="2">
      <alignment horizontal="left" vertical="center" wrapText="1"/>
    </xf>
    <xf numFmtId="0" fontId="2" applyFont="1" fillId="0" borderId="186" applyBorder="1" applyAlignment="1" xfId="2">
      <alignment horizontal="left" vertical="center" wrapText="1"/>
    </xf>
    <xf numFmtId="0" fontId="2" applyFont="1" fillId="0" borderId="187" applyBorder="1" applyAlignment="1" xfId="2">
      <alignment horizontal="left" vertical="center" wrapText="1"/>
    </xf>
    <xf numFmtId="0" fontId="2" applyFont="1" fillId="0" borderId="188" applyBorder="1" applyAlignment="1" xfId="2">
      <alignment horizontal="center" vertical="center" wrapText="1"/>
    </xf>
    <xf numFmtId="0" fontId="17" applyFont="1" fillId="0" borderId="0" applyAlignment="1" xfId="2">
      <alignment horizontal="center" vertical="center" wrapText="1"/>
    </xf>
    <xf numFmtId="0" fontId="2" applyFont="1" fillId="0" borderId="0" applyAlignment="1" xfId="2">
      <alignment horizontal="center" vertical="center" wrapText="1"/>
    </xf>
    <xf numFmtId="0" fontId="18" applyFont="1" applyFill="1" fillId="0" borderId="189" applyBorder="1" applyAlignment="1" xfId="3">
      <alignment horizontal="left" vertical="center" wrapText="1"/>
    </xf>
    <xf numFmtId="0" fontId="18" applyFont="1" applyFill="1" fillId="0" borderId="190" applyBorder="1" applyAlignment="1" xfId="3">
      <alignment horizontal="center" vertical="center" wrapText="1"/>
    </xf>
    <xf numFmtId="0" fontId="2" applyFont="1" applyFill="1" fillId="0" borderId="191" applyBorder="1" applyAlignment="1" xfId="3">
      <alignment horizontal="left" vertical="center" wrapText="1"/>
    </xf>
    <xf numFmtId="0" fontId="2" applyFont="1" applyFill="1" fillId="0" borderId="192" applyBorder="1" applyAlignment="1" xfId="3">
      <alignment horizontal="center" vertical="center" wrapText="1"/>
    </xf>
    <xf numFmtId="0" fontId="2" applyFont="1" applyFill="1" fillId="0" borderId="193" applyBorder="1" applyAlignment="1" xfId="3">
      <alignment horizontal="right" vertical="center" wrapText="1"/>
    </xf>
    <xf numFmtId="0" fontId="15" applyFont="1" applyFill="1" fillId="0" borderId="194" applyBorder="1" applyAlignment="1" xfId="3">
      <alignment horizontal="left" vertical="center" wrapText="1"/>
    </xf>
    <xf numFmtId="0" fontId="0" applyFill="1" fillId="0" borderId="195" applyBorder="1" applyAlignment="1" xfId="3">
      <alignment horizontal="left" vertical="center" wrapText="1"/>
    </xf>
    <xf numFmtId="0" fontId="15" applyFont="1" applyFill="1" fillId="0" borderId="196" applyBorder="1" applyAlignment="1" xfId="3">
      <alignment horizontal="center" vertical="center" wrapText="1"/>
    </xf>
    <xf numFmtId="0" fontId="39" applyFont="1" fillId="36" applyFill="1" borderId="0" applyAlignment="1" xfId="0">
      <alignment vertical="center"/>
    </xf>
    <xf numFmtId="0" fontId="40" applyFont="1" fillId="37" applyFill="1" borderId="0" applyAlignment="1" xfId="0">
      <alignment vertical="center"/>
    </xf>
    <xf numFmtId="0" fontId="41" applyFont="1" fillId="38" applyFill="1" borderId="0" applyAlignment="1" xfId="0">
      <alignment vertical="center"/>
    </xf>
    <xf numFmtId="0" fontId="42" applyFont="1" fillId="39" applyFill="1" borderId="197" applyBorder="1" applyAlignment="1" xfId="0">
      <alignment vertical="center"/>
    </xf>
    <xf numFmtId="0" fontId="43" applyFont="1" fillId="40" applyFill="1" borderId="198" applyBorder="1" applyAlignment="1" xfId="0">
      <alignment vertical="center"/>
    </xf>
    <xf numFmtId="0" fontId="44" applyFont="1" fillId="0" borderId="0" applyAlignment="1" xfId="0">
      <alignment vertical="center"/>
    </xf>
    <xf numFmtId="0" fontId="45" applyFont="1" fillId="0" borderId="0" applyAlignment="1" xfId="0">
      <alignment vertical="center"/>
    </xf>
    <xf numFmtId="0" fontId="46" applyFont="1" fillId="0" borderId="199" applyBorder="1" applyAlignment="1" xfId="0">
      <alignment vertical="center"/>
    </xf>
    <xf numFmtId="0" fontId="47" applyFont="1" fillId="39" applyFill="1" borderId="200" applyBorder="1" applyAlignment="1" xfId="0">
      <alignment vertical="center"/>
    </xf>
    <xf numFmtId="0" fontId="48" applyFont="1" fillId="41" applyFill="1" borderId="201" applyBorder="1" applyAlignment="1" xfId="0">
      <alignment vertical="center"/>
    </xf>
    <xf numFmtId="0" fontId="0" fillId="42" applyFill="1" borderId="202" applyBorder="1" applyAlignment="1" xfId="0">
      <alignment vertical="center"/>
    </xf>
    <xf numFmtId="0" fontId="49" applyFont="1" fillId="0" borderId="0" applyAlignment="1" xfId="0">
      <alignment vertical="center"/>
    </xf>
    <xf numFmtId="0" fontId="50" applyFont="1" fillId="0" borderId="203" applyBorder="1" applyAlignment="1" xfId="0">
      <alignment vertical="center"/>
    </xf>
    <xf numFmtId="0" fontId="51" applyFont="1" fillId="0" borderId="204" applyBorder="1" applyAlignment="1" xfId="0">
      <alignment vertical="center"/>
    </xf>
    <xf numFmtId="0" fontId="52" applyFont="1" fillId="0" borderId="205" applyBorder="1" applyAlignment="1" xfId="0">
      <alignment vertical="center"/>
    </xf>
    <xf numFmtId="0" fontId="52" applyFont="1" fillId="0" borderId="0" applyAlignment="1" xfId="0">
      <alignment vertical="center"/>
    </xf>
    <xf numFmtId="0" fontId="53" applyFont="1" fillId="0" borderId="206" applyBorder="1" applyAlignment="1" xfId="0">
      <alignment vertical="center"/>
    </xf>
    <xf numFmtId="0" fontId="54" applyFont="1" fillId="43" applyFill="1" borderId="0" applyAlignment="1" xfId="0">
      <alignment vertical="center"/>
    </xf>
    <xf numFmtId="0" fontId="54" applyFont="1" fillId="44" applyFill="1" borderId="0" applyAlignment="1" xfId="0">
      <alignment vertical="center"/>
    </xf>
    <xf numFmtId="0" fontId="54" applyFont="1" fillId="45" applyFill="1" borderId="0" applyAlignment="1" xfId="0">
      <alignment vertical="center"/>
    </xf>
    <xf numFmtId="0" fontId="54" applyFont="1" fillId="46" applyFill="1" borderId="0" applyAlignment="1" xfId="0">
      <alignment vertical="center"/>
    </xf>
    <xf numFmtId="0" fontId="54" applyFont="1" fillId="47" applyFill="1" borderId="0" applyAlignment="1" xfId="0">
      <alignment vertical="center"/>
    </xf>
    <xf numFmtId="0" fontId="54" applyFont="1" fillId="48" applyFill="1" borderId="0" applyAlignment="1" xfId="0">
      <alignment vertical="center"/>
    </xf>
    <xf numFmtId="0" fontId="54" applyFont="1" fillId="49" applyFill="1" borderId="0" applyAlignment="1" xfId="0">
      <alignment vertical="center"/>
    </xf>
    <xf numFmtId="0" fontId="54" applyFont="1" fillId="50" applyFill="1" borderId="0" applyAlignment="1" xfId="0">
      <alignment vertical="center"/>
    </xf>
    <xf numFmtId="0" fontId="54" applyFont="1" fillId="51" applyFill="1" borderId="0" applyAlignment="1" xfId="0">
      <alignment vertical="center"/>
    </xf>
    <xf numFmtId="0" fontId="54" applyFont="1" fillId="52" applyFill="1" borderId="0" applyAlignment="1" xfId="0">
      <alignment vertical="center"/>
    </xf>
    <xf numFmtId="0" fontId="54" applyFont="1" fillId="53" applyFill="1" borderId="0" applyAlignment="1" xfId="0">
      <alignment vertical="center"/>
    </xf>
    <xf numFmtId="0" fontId="54" applyFont="1" fillId="54" applyFill="1" borderId="0" applyAlignment="1" xfId="0">
      <alignment vertical="center"/>
    </xf>
    <xf numFmtId="0" fontId="55" applyFont="1" fillId="55" applyFill="1" borderId="0" applyAlignment="1" xfId="0">
      <alignment vertical="center"/>
    </xf>
    <xf numFmtId="0" fontId="55" applyFont="1" fillId="56" applyFill="1" borderId="0" applyAlignment="1" xfId="0">
      <alignment vertical="center"/>
    </xf>
    <xf numFmtId="0" fontId="55" applyFont="1" fillId="57" applyFill="1" borderId="0" applyAlignment="1" xfId="0">
      <alignment vertical="center"/>
    </xf>
    <xf numFmtId="0" fontId="55" applyFont="1" fillId="58" applyFill="1" borderId="0" applyAlignment="1" xfId="0">
      <alignment vertical="center"/>
    </xf>
    <xf numFmtId="0" fontId="55" applyFont="1" fillId="59" applyFill="1" borderId="0" applyAlignment="1" xfId="0">
      <alignment vertical="center"/>
    </xf>
    <xf numFmtId="0" fontId="55" applyFont="1" fillId="60" applyFill="1" borderId="0" applyAlignment="1" xfId="0">
      <alignment vertical="center"/>
    </xf>
    <xf numFmtId="0" fontId="55" applyFont="1" fillId="61" applyFill="1" borderId="0" applyAlignment="1" xfId="0">
      <alignment vertical="center"/>
    </xf>
    <xf numFmtId="0" fontId="55" applyFont="1" fillId="62" applyFill="1" borderId="0" applyAlignment="1" xfId="0">
      <alignment vertical="center"/>
    </xf>
    <xf numFmtId="0" fontId="55" applyFont="1" fillId="63" applyFill="1" borderId="0" applyAlignment="1" xfId="0">
      <alignment vertical="center"/>
    </xf>
    <xf numFmtId="0" fontId="55" applyFont="1" fillId="64" applyFill="1" borderId="0" applyAlignment="1" xfId="0">
      <alignment vertical="center"/>
    </xf>
    <xf numFmtId="0" fontId="55" applyFont="1" fillId="65" applyFill="1" borderId="0" applyAlignment="1" xfId="0">
      <alignment vertical="center"/>
    </xf>
    <xf numFmtId="0" fontId="55" applyFont="1" fillId="66" applyFill="1" borderId="0" applyAlignment="1" xfId="0">
      <alignment vertical="center"/>
    </xf>
    <xf numFmtId="182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7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188" applyNumberFormat="1" fontId="0" fillId="0" borderId="0" applyAlignment="1" xfId="0">
      <alignment vertical="center"/>
    </xf>
    <xf numFmtId="0" fontId="0" fillId="2" applyFill="1" borderId="0" applyAlignment="1" xfId="0">
      <alignment vertical="center"/>
    </xf>
    <xf numFmtId="0" fontId="56" applyFont="1" applyFill="1" fillId="0" borderId="207" applyBorder="1" applyAlignment="1" xfId="0">
      <alignment vertical="center"/>
    </xf>
    <xf numFmtId="176" applyNumberFormat="1" fontId="57" applyFont="1" applyFill="1" fillId="0" borderId="208" applyBorder="1" applyAlignment="1" xfId="0">
      <alignment horizontal="right" vertical="center"/>
    </xf>
    <xf numFmtId="176" applyNumberFormat="1" fontId="0" applyFill="1" fillId="0" borderId="209" applyBorder="1" applyAlignment="1" xfId="0">
      <alignment horizontal="right" vertical="center"/>
    </xf>
    <xf numFmtId="178" applyNumberFormat="1" fontId="58" applyFont="1" applyFill="1" fillId="0" borderId="210" applyBorder="1" applyAlignment="1" xfId="0">
      <alignment vertical="center" wrapText="1"/>
    </xf>
    <xf numFmtId="0" fontId="57" applyFont="1" applyFill="1" fillId="0" borderId="211" applyBorder="1" applyAlignment="1" xfId="0">
      <alignment horizontal="center" vertical="center"/>
    </xf>
    <xf numFmtId="0" fontId="57" applyFont="1" applyFill="1" fillId="0" borderId="212" applyBorder="1" applyAlignment="1" xfId="0">
      <alignment horizontal="center" vertical="center"/>
    </xf>
    <xf numFmtId="0" fontId="59" applyFont="1" applyFill="1" fillId="0" borderId="213" applyBorder="1" applyAlignment="1" xfId="0">
      <alignment horizontal="center" vertical="center"/>
    </xf>
    <xf numFmtId="0" fontId="60" applyFont="1" applyFill="1" fillId="0" borderId="214" applyBorder="1" applyAlignment="1" xfId="0">
      <alignment horizontal="center" vertical="center"/>
    </xf>
    <xf numFmtId="0" fontId="0" fillId="0" borderId="0" applyAlignment="1" xfId="0">
      <alignment vertical="center"/>
    </xf>
  </cellXfs>
  <cellStyles count="4">
    <cellStyle name="常规" xfId="0" builtinId="0"/>
    <cellStyle name="千位分隔" xfId="1" builtinId="3"/>
    <cellStyle name="常规 2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8.xml"/><Relationship Id="rId17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B3"/>
  <sheetViews>
    <sheetView zoomScaleNormal="100" topLeftCell="A1" workbookViewId="0">
      <selection activeCell="A9" activeCellId="0" sqref="A8:D9"/>
    </sheetView>
  </sheetViews>
  <sheetFormatPr defaultRowHeight="13.5" defaultColWidth="10.000152587890625" x14ac:dyDescent="0.15"/>
  <cols>
    <col min="1" max="1" width="143.625" customWidth="1"/>
    <col min="2" max="2" width="9.75" customWidth="1"/>
  </cols>
  <sheetData>
    <row r="1" spans="1:1" ht="85.0" customHeight="1" x14ac:dyDescent="0.15">
      <c r="A1" s="68" t="s">
        <v>0</v>
      </c>
    </row>
    <row r="2" spans="1:1" ht="195.55" customHeight="1" x14ac:dyDescent="0.15">
      <c r="A2" s="66" t="s">
        <v>1</v>
      </c>
    </row>
    <row r="3" spans="1:1" ht="146.65" customHeight="1" x14ac:dyDescent="0.15">
      <c r="A3" s="69" t="s">
        <v>2</v>
      </c>
    </row>
  </sheetData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9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B1" activeCellId="0" sqref="B1"/>
    </sheetView>
  </sheetViews>
  <sheetFormatPr defaultRowHeight="13.5" defaultColWidth="10.000152587890625" x14ac:dyDescent="0.15"/>
  <cols>
    <col min="1" max="1" width="1.5" customWidth="1" style="2"/>
    <col min="2" max="2" width="13.375" customWidth="1" style="2"/>
    <col min="3" max="3" width="41.0" customWidth="1" style="2"/>
    <col min="4" max="9" width="16.375" customWidth="1" style="2"/>
    <col min="10" max="10" width="1.5" customWidth="1" style="2"/>
    <col min="11" max="11" width="9.75" customWidth="1" style="2"/>
    <col min="12" max="16384" width="10.0" style="2"/>
  </cols>
  <sheetData>
    <row r="1" spans="1:10" ht="16.35" customHeight="1" x14ac:dyDescent="0.15">
      <c r="A1" s="3"/>
      <c r="B1" s="91" t="s">
        <v>368</v>
      </c>
      <c r="C1" s="5"/>
      <c r="D1" s="6"/>
      <c r="E1" s="6"/>
      <c r="F1" s="6"/>
      <c r="G1" s="6"/>
      <c r="H1" s="6"/>
      <c r="J1" s="8"/>
    </row>
    <row r="2" spans="1:10" ht="22.5" customHeight="1" x14ac:dyDescent="0.15">
      <c r="A2" s="3"/>
      <c r="B2" s="206" t="s">
        <v>369</v>
      </c>
      <c r="C2" s="206"/>
      <c r="D2" s="206"/>
      <c r="E2" s="206"/>
      <c r="F2" s="206"/>
      <c r="G2" s="206"/>
      <c r="H2" s="206"/>
      <c r="I2" s="206"/>
      <c r="J2" s="8" t="s">
        <v>4</v>
      </c>
    </row>
    <row r="3" spans="1:10" ht="20.1" customHeight="1" x14ac:dyDescent="0.15">
      <c r="A3" s="7"/>
      <c r="B3" s="207" t="s">
        <v>6</v>
      </c>
      <c r="C3" s="207"/>
      <c r="D3" s="17"/>
      <c r="E3" s="17"/>
      <c r="F3" s="17"/>
      <c r="G3" s="17"/>
      <c r="H3" s="17"/>
      <c r="I3" s="17" t="s">
        <v>7</v>
      </c>
      <c r="J3" s="18"/>
    </row>
    <row r="4" spans="1:10" ht="24.4" customHeight="1" x14ac:dyDescent="0.15">
      <c r="A4" s="8"/>
      <c r="B4" s="202" t="s">
        <v>370</v>
      </c>
      <c r="C4" s="202" t="s">
        <v>71</v>
      </c>
      <c r="D4" s="202" t="s">
        <v>371</v>
      </c>
      <c r="E4" s="202"/>
      <c r="F4" s="202"/>
      <c r="G4" s="202"/>
      <c r="H4" s="202"/>
      <c r="I4" s="202"/>
      <c r="J4" s="19"/>
    </row>
    <row r="5" spans="1:10" ht="24.4" customHeight="1" x14ac:dyDescent="0.15">
      <c r="A5" s="10"/>
      <c r="B5" s="202"/>
      <c r="C5" s="202"/>
      <c r="D5" s="202" t="s">
        <v>59</v>
      </c>
      <c r="E5" s="205" t="s">
        <v>254</v>
      </c>
      <c r="F5" s="202" t="s">
        <v>372</v>
      </c>
      <c r="G5" s="202"/>
      <c r="H5" s="202"/>
      <c r="I5" s="202" t="s">
        <v>203</v>
      </c>
      <c r="J5" s="19"/>
    </row>
    <row r="6" spans="1:10" ht="24.4" customHeight="1" x14ac:dyDescent="0.15">
      <c r="A6" s="10"/>
      <c r="B6" s="202"/>
      <c r="C6" s="202"/>
      <c r="D6" s="202"/>
      <c r="E6" s="205"/>
      <c r="F6" s="9" t="s">
        <v>152</v>
      </c>
      <c r="G6" s="9" t="s">
        <v>373</v>
      </c>
      <c r="H6" s="9" t="s">
        <v>374</v>
      </c>
      <c r="I6" s="202"/>
      <c r="J6" s="20"/>
    </row>
    <row r="7" spans="1:10" ht="22.5" customHeight="1" x14ac:dyDescent="0.15">
      <c r="A7" s="11"/>
      <c r="B7" s="9"/>
      <c r="C7" s="9" t="s">
        <v>72</v>
      </c>
      <c r="D7" s="12">
        <f>D8</f>
        <v>86.88</v>
      </c>
      <c r="E7" s="12"/>
      <c r="F7" s="12">
        <f>F8</f>
        <v>84.08</v>
      </c>
      <c r="G7" s="12"/>
      <c r="H7" s="12">
        <f>H8</f>
        <v>84.08</v>
      </c>
      <c r="I7" s="12">
        <f>I8</f>
        <v>2.8</v>
      </c>
      <c r="J7" s="21"/>
    </row>
    <row r="8" spans="1:10" ht="22.5" customHeight="1" x14ac:dyDescent="0.15">
      <c r="A8" s="10"/>
      <c r="B8" s="13">
        <v>802002</v>
      </c>
      <c r="C8" s="13" t="s">
        <v>0</v>
      </c>
      <c r="D8" s="14">
        <v>86.88</v>
      </c>
      <c r="E8" s="14"/>
      <c r="F8" s="14">
        <v>84.08</v>
      </c>
      <c r="G8" s="14"/>
      <c r="H8" s="14">
        <v>84.08</v>
      </c>
      <c r="I8" s="14">
        <v>2.8</v>
      </c>
      <c r="J8" s="19"/>
    </row>
    <row r="9" spans="1:10" ht="9.75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2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scale="85" orientation="landscape" fitToHeight="0"/>
  <extLst>
    <ext uri="{2D9387EB-5337-4D45-933B-B4D357D02E09}">
      <gutter val="0.0" pos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M9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B1" activeCellId="0" sqref="B1"/>
    </sheetView>
  </sheetViews>
  <sheetFormatPr defaultRowHeight="13.5" defaultColWidth="10.000152587890625" x14ac:dyDescent="0.15"/>
  <cols>
    <col min="1" max="1" width="1.5" customWidth="1" style="2"/>
    <col min="2" max="4" width="6.125" customWidth="1" style="2"/>
    <col min="5" max="5" width="13.375" customWidth="1" style="2"/>
    <col min="6" max="6" width="41.0" customWidth="1" style="2"/>
    <col min="7" max="9" width="16.375" customWidth="1" style="2"/>
    <col min="10" max="10" width="1.5" customWidth="1" style="2"/>
    <col min="11" max="13" width="9.75" customWidth="1" style="2"/>
    <col min="14" max="16384" width="10.0" style="2"/>
  </cols>
  <sheetData>
    <row r="1" spans="1:10" ht="16.35" customHeight="1" x14ac:dyDescent="0.15">
      <c r="A1" s="3"/>
      <c r="B1" s="91" t="s">
        <v>375</v>
      </c>
      <c r="C1" s="4"/>
      <c r="D1" s="4"/>
      <c r="E1" s="5"/>
      <c r="F1" s="5"/>
      <c r="G1" s="6"/>
      <c r="H1" s="6"/>
      <c r="J1" s="8"/>
    </row>
    <row r="2" spans="1:10" ht="22.5" customHeight="1" x14ac:dyDescent="0.15">
      <c r="A2" s="3"/>
      <c r="B2" s="206" t="s">
        <v>376</v>
      </c>
      <c r="C2" s="206"/>
      <c r="D2" s="206"/>
      <c r="E2" s="206"/>
      <c r="F2" s="206"/>
      <c r="G2" s="206"/>
      <c r="H2" s="206"/>
      <c r="I2" s="206"/>
      <c r="J2" s="8" t="s">
        <v>4</v>
      </c>
    </row>
    <row r="3" spans="1:10" ht="20.1" customHeight="1" x14ac:dyDescent="0.15">
      <c r="A3" s="7"/>
      <c r="B3" s="207" t="s">
        <v>6</v>
      </c>
      <c r="C3" s="207"/>
      <c r="D3" s="207"/>
      <c r="E3" s="207"/>
      <c r="F3" s="207"/>
      <c r="G3" s="7"/>
      <c r="H3" s="7"/>
      <c r="I3" s="17" t="s">
        <v>7</v>
      </c>
      <c r="J3" s="18"/>
    </row>
    <row r="4" spans="1:10" ht="24.4" customHeight="1" x14ac:dyDescent="0.15">
      <c r="A4" s="8"/>
      <c r="B4" s="202" t="s">
        <v>10</v>
      </c>
      <c r="C4" s="202"/>
      <c r="D4" s="202"/>
      <c r="E4" s="202"/>
      <c r="F4" s="202"/>
      <c r="G4" s="202" t="s">
        <v>377</v>
      </c>
      <c r="H4" s="202"/>
      <c r="I4" s="202"/>
      <c r="J4" s="19"/>
    </row>
    <row r="5" spans="1:10" ht="24.4" customHeight="1" x14ac:dyDescent="0.15">
      <c r="A5" s="10"/>
      <c r="B5" s="202" t="s">
        <v>79</v>
      </c>
      <c r="C5" s="202"/>
      <c r="D5" s="202"/>
      <c r="E5" s="202" t="s">
        <v>70</v>
      </c>
      <c r="F5" s="202" t="s">
        <v>71</v>
      </c>
      <c r="G5" s="202" t="s">
        <v>59</v>
      </c>
      <c r="H5" s="202" t="s">
        <v>75</v>
      </c>
      <c r="I5" s="202" t="s">
        <v>76</v>
      </c>
      <c r="J5" s="19"/>
    </row>
    <row r="6" spans="1:10" ht="24.4" customHeight="1" x14ac:dyDescent="0.15">
      <c r="A6" s="10"/>
      <c r="B6" s="9" t="s">
        <v>80</v>
      </c>
      <c r="C6" s="9" t="s">
        <v>81</v>
      </c>
      <c r="D6" s="9" t="s">
        <v>82</v>
      </c>
      <c r="E6" s="202"/>
      <c r="F6" s="202"/>
      <c r="G6" s="202"/>
      <c r="H6" s="202"/>
      <c r="I6" s="202"/>
      <c r="J6" s="20"/>
    </row>
    <row r="7" spans="1:10" ht="22.5" customHeight="1" x14ac:dyDescent="0.15">
      <c r="A7" s="11"/>
      <c r="B7" s="9"/>
      <c r="C7" s="9"/>
      <c r="D7" s="9"/>
      <c r="E7" s="9"/>
      <c r="F7" s="9" t="s">
        <v>72</v>
      </c>
      <c r="G7" s="12"/>
      <c r="H7" s="12"/>
      <c r="I7" s="12"/>
      <c r="J7" s="21"/>
    </row>
    <row r="8" spans="1:10" ht="22.5" customHeight="1" x14ac:dyDescent="0.15">
      <c r="A8" s="10"/>
      <c r="B8" s="13"/>
      <c r="C8" s="13"/>
      <c r="D8" s="13"/>
      <c r="E8" s="13">
        <v>802002</v>
      </c>
      <c r="F8" s="28" t="s">
        <v>367</v>
      </c>
      <c r="G8" s="14"/>
      <c r="H8" s="14"/>
      <c r="I8" s="14"/>
      <c r="J8" s="20"/>
    </row>
    <row r="9" spans="1:10" ht="9.75" customHeight="1" x14ac:dyDescent="0.15">
      <c r="A9" s="15"/>
      <c r="B9" s="16"/>
      <c r="C9" s="16"/>
      <c r="D9" s="16"/>
      <c r="E9" s="16"/>
      <c r="F9" s="15"/>
      <c r="G9" s="15"/>
      <c r="H9" s="15"/>
      <c r="I9" s="15"/>
      <c r="J9" s="22"/>
    </row>
  </sheetData>
  <mergeCells count="10">
    <mergeCell ref="B2:I2"/>
    <mergeCell ref="B3:F3"/>
    <mergeCell ref="B4:F4"/>
    <mergeCell ref="G4:I4"/>
    <mergeCell ref="I5:I6"/>
    <mergeCell ref="B5:D5"/>
    <mergeCell ref="E5:E6"/>
    <mergeCell ref="F5:F6"/>
    <mergeCell ref="G5:G6"/>
    <mergeCell ref="H5:H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9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B1" activeCellId="0" sqref="B1"/>
    </sheetView>
  </sheetViews>
  <sheetFormatPr defaultRowHeight="13.5" defaultColWidth="10.000152587890625" x14ac:dyDescent="0.15"/>
  <cols>
    <col min="1" max="1" width="1.5" customWidth="1" style="2"/>
    <col min="2" max="2" width="13.375" customWidth="1" style="2"/>
    <col min="3" max="3" width="41.0" customWidth="1" style="2"/>
    <col min="4" max="9" width="16.375" customWidth="1" style="2"/>
    <col min="10" max="10" width="1.5" customWidth="1" style="2"/>
    <col min="11" max="11" width="9.75" customWidth="1" style="2"/>
    <col min="12" max="16384" width="10.0" style="2"/>
  </cols>
  <sheetData>
    <row r="1" spans="1:10" ht="16.35" customHeight="1" x14ac:dyDescent="0.15">
      <c r="A1" s="3"/>
      <c r="B1" s="91" t="s">
        <v>378</v>
      </c>
      <c r="C1" s="5"/>
      <c r="D1" s="6"/>
      <c r="E1" s="6"/>
      <c r="F1" s="6"/>
      <c r="G1" s="6"/>
      <c r="H1" s="6"/>
      <c r="J1" s="8"/>
    </row>
    <row r="2" spans="1:10" ht="22.5" customHeight="1" x14ac:dyDescent="0.15">
      <c r="A2" s="3"/>
      <c r="B2" s="206" t="s">
        <v>379</v>
      </c>
      <c r="C2" s="206"/>
      <c r="D2" s="206"/>
      <c r="E2" s="206"/>
      <c r="F2" s="206"/>
      <c r="G2" s="206"/>
      <c r="H2" s="206"/>
      <c r="I2" s="206"/>
      <c r="J2" s="8" t="s">
        <v>4</v>
      </c>
    </row>
    <row r="3" spans="1:10" ht="20.1" customHeight="1" x14ac:dyDescent="0.15">
      <c r="A3" s="7"/>
      <c r="B3" s="207" t="s">
        <v>6</v>
      </c>
      <c r="C3" s="207"/>
      <c r="D3" s="17"/>
      <c r="E3" s="17"/>
      <c r="F3" s="17"/>
      <c r="G3" s="17"/>
      <c r="H3" s="17"/>
      <c r="I3" s="17" t="s">
        <v>7</v>
      </c>
      <c r="J3" s="18"/>
    </row>
    <row r="4" spans="1:10" ht="24.4" customHeight="1" x14ac:dyDescent="0.15">
      <c r="A4" s="8"/>
      <c r="B4" s="202" t="s">
        <v>370</v>
      </c>
      <c r="C4" s="202" t="s">
        <v>71</v>
      </c>
      <c r="D4" s="202" t="s">
        <v>371</v>
      </c>
      <c r="E4" s="202"/>
      <c r="F4" s="202"/>
      <c r="G4" s="202"/>
      <c r="H4" s="202"/>
      <c r="I4" s="202"/>
      <c r="J4" s="19"/>
    </row>
    <row r="5" spans="1:10" ht="24.4" customHeight="1" x14ac:dyDescent="0.15">
      <c r="A5" s="10"/>
      <c r="B5" s="202"/>
      <c r="C5" s="202"/>
      <c r="D5" s="202" t="s">
        <v>59</v>
      </c>
      <c r="E5" s="205" t="s">
        <v>254</v>
      </c>
      <c r="F5" s="202" t="s">
        <v>372</v>
      </c>
      <c r="G5" s="202"/>
      <c r="H5" s="202"/>
      <c r="I5" s="202" t="s">
        <v>203</v>
      </c>
      <c r="J5" s="19"/>
    </row>
    <row r="6" spans="1:10" ht="24.4" customHeight="1" x14ac:dyDescent="0.15">
      <c r="A6" s="10"/>
      <c r="B6" s="202"/>
      <c r="C6" s="202"/>
      <c r="D6" s="202"/>
      <c r="E6" s="205"/>
      <c r="F6" s="9" t="s">
        <v>152</v>
      </c>
      <c r="G6" s="9" t="s">
        <v>373</v>
      </c>
      <c r="H6" s="9" t="s">
        <v>374</v>
      </c>
      <c r="I6" s="202"/>
      <c r="J6" s="20"/>
    </row>
    <row r="7" spans="1:10" ht="22.5" customHeight="1" x14ac:dyDescent="0.15">
      <c r="A7" s="11"/>
      <c r="B7" s="9"/>
      <c r="C7" s="9" t="s">
        <v>72</v>
      </c>
      <c r="D7" s="12"/>
      <c r="E7" s="12"/>
      <c r="F7" s="12"/>
      <c r="G7" s="12"/>
      <c r="H7" s="12"/>
      <c r="I7" s="12"/>
      <c r="J7" s="21"/>
    </row>
    <row r="8" spans="1:10" ht="22.5" customHeight="1" x14ac:dyDescent="0.15">
      <c r="A8" s="10"/>
      <c r="B8" s="13">
        <v>802002</v>
      </c>
      <c r="C8" s="28" t="s">
        <v>367</v>
      </c>
      <c r="D8" s="14"/>
      <c r="E8" s="14"/>
      <c r="F8" s="14"/>
      <c r="G8" s="14"/>
      <c r="H8" s="14"/>
      <c r="I8" s="14"/>
      <c r="J8" s="19"/>
    </row>
    <row r="9" spans="1:10" ht="9.75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2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scale="85" orientation="landscape" fitToHeight="0"/>
  <extLst>
    <ext uri="{2D9387EB-5337-4D45-933B-B4D357D02E09}">
      <gutter val="0.0" pos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M9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B1" activeCellId="0" sqref="B1"/>
    </sheetView>
  </sheetViews>
  <sheetFormatPr defaultRowHeight="13.5" defaultColWidth="10.000152587890625" x14ac:dyDescent="0.15"/>
  <cols>
    <col min="1" max="1" width="1.5" customWidth="1" style="2"/>
    <col min="2" max="4" width="6.125" customWidth="1" style="2"/>
    <col min="5" max="5" width="13.375" customWidth="1" style="2"/>
    <col min="6" max="6" width="41.0" customWidth="1" style="2"/>
    <col min="7" max="9" width="16.375" customWidth="1" style="2"/>
    <col min="10" max="10" width="1.5" customWidth="1" style="2"/>
    <col min="11" max="13" width="9.75" customWidth="1" style="2"/>
    <col min="14" max="16384" width="10.0" style="2"/>
  </cols>
  <sheetData>
    <row r="1" spans="1:10" ht="16.35" customHeight="1" x14ac:dyDescent="0.15">
      <c r="A1" s="3"/>
      <c r="B1" s="91" t="s">
        <v>380</v>
      </c>
      <c r="C1" s="4"/>
      <c r="D1" s="4"/>
      <c r="E1" s="5"/>
      <c r="F1" s="5"/>
      <c r="G1" s="6"/>
      <c r="H1" s="6"/>
      <c r="J1" s="8"/>
    </row>
    <row r="2" spans="1:10" ht="22.5" customHeight="1" x14ac:dyDescent="0.15">
      <c r="A2" s="3"/>
      <c r="B2" s="206" t="s">
        <v>381</v>
      </c>
      <c r="C2" s="206"/>
      <c r="D2" s="206"/>
      <c r="E2" s="206"/>
      <c r="F2" s="206"/>
      <c r="G2" s="206"/>
      <c r="H2" s="206"/>
      <c r="I2" s="206"/>
      <c r="J2" s="8" t="s">
        <v>4</v>
      </c>
    </row>
    <row r="3" spans="1:10" ht="20.1" customHeight="1" x14ac:dyDescent="0.15">
      <c r="A3" s="7"/>
      <c r="B3" s="207" t="s">
        <v>6</v>
      </c>
      <c r="C3" s="207"/>
      <c r="D3" s="207"/>
      <c r="E3" s="207"/>
      <c r="F3" s="207"/>
      <c r="G3" s="7"/>
      <c r="H3" s="7"/>
      <c r="I3" s="17" t="s">
        <v>7</v>
      </c>
      <c r="J3" s="18"/>
    </row>
    <row r="4" spans="1:10" ht="24.4" customHeight="1" x14ac:dyDescent="0.15">
      <c r="A4" s="8"/>
      <c r="B4" s="202" t="s">
        <v>10</v>
      </c>
      <c r="C4" s="202"/>
      <c r="D4" s="202"/>
      <c r="E4" s="202"/>
      <c r="F4" s="202"/>
      <c r="G4" s="202" t="s">
        <v>382</v>
      </c>
      <c r="H4" s="202"/>
      <c r="I4" s="202"/>
      <c r="J4" s="19"/>
    </row>
    <row r="5" spans="1:10" ht="24.4" customHeight="1" x14ac:dyDescent="0.15">
      <c r="A5" s="10"/>
      <c r="B5" s="202" t="s">
        <v>79</v>
      </c>
      <c r="C5" s="202"/>
      <c r="D5" s="202"/>
      <c r="E5" s="202" t="s">
        <v>70</v>
      </c>
      <c r="F5" s="202" t="s">
        <v>71</v>
      </c>
      <c r="G5" s="202" t="s">
        <v>59</v>
      </c>
      <c r="H5" s="202" t="s">
        <v>75</v>
      </c>
      <c r="I5" s="202" t="s">
        <v>76</v>
      </c>
      <c r="J5" s="19"/>
    </row>
    <row r="6" spans="1:10" ht="24.4" customHeight="1" x14ac:dyDescent="0.15">
      <c r="A6" s="10"/>
      <c r="B6" s="9" t="s">
        <v>80</v>
      </c>
      <c r="C6" s="9" t="s">
        <v>81</v>
      </c>
      <c r="D6" s="9" t="s">
        <v>82</v>
      </c>
      <c r="E6" s="202"/>
      <c r="F6" s="202"/>
      <c r="G6" s="202"/>
      <c r="H6" s="202"/>
      <c r="I6" s="202"/>
      <c r="J6" s="20"/>
    </row>
    <row r="7" spans="1:10" ht="22.5" customHeight="1" x14ac:dyDescent="0.15">
      <c r="A7" s="11"/>
      <c r="B7" s="9"/>
      <c r="C7" s="9"/>
      <c r="D7" s="9"/>
      <c r="E7" s="9"/>
      <c r="F7" s="9" t="s">
        <v>72</v>
      </c>
      <c r="G7" s="12"/>
      <c r="H7" s="12"/>
      <c r="I7" s="12"/>
      <c r="J7" s="21"/>
    </row>
    <row r="8" spans="1:10" ht="22.5" customHeight="1" x14ac:dyDescent="0.15">
      <c r="A8" s="10"/>
      <c r="B8" s="13"/>
      <c r="C8" s="13"/>
      <c r="D8" s="13"/>
      <c r="E8" s="13">
        <v>802002</v>
      </c>
      <c r="F8" s="13" t="s">
        <v>367</v>
      </c>
      <c r="G8" s="14"/>
      <c r="H8" s="14"/>
      <c r="I8" s="14"/>
      <c r="J8" s="20"/>
    </row>
    <row r="9" spans="1:10" ht="9.75" customHeight="1" x14ac:dyDescent="0.15">
      <c r="A9" s="15"/>
      <c r="B9" s="16"/>
      <c r="C9" s="16"/>
      <c r="D9" s="16"/>
      <c r="E9" s="16"/>
      <c r="F9" s="15"/>
      <c r="G9" s="15"/>
      <c r="H9" s="15"/>
      <c r="I9" s="15"/>
      <c r="J9" s="22"/>
    </row>
  </sheetData>
  <mergeCells count="10">
    <mergeCell ref="B2:I2"/>
    <mergeCell ref="B3:F3"/>
    <mergeCell ref="B4:F4"/>
    <mergeCell ref="G4:I4"/>
    <mergeCell ref="I5:I6"/>
    <mergeCell ref="B5:D5"/>
    <mergeCell ref="E5:E6"/>
    <mergeCell ref="F5:F6"/>
    <mergeCell ref="G5:G6"/>
    <mergeCell ref="H5:H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M20"/>
  <sheetViews>
    <sheetView zoomScaleNormal="100" topLeftCell="A1" workbookViewId="0">
      <pane ySplit="1" topLeftCell="A2" activePane="bottomLeft" state="frozen"/>
      <selection activeCell="A1" activeCellId="0" sqref="A1"/>
      <selection pane="bottomLeft" activeCell="C20" activeCellId="0" sqref="C20:D20"/>
    </sheetView>
  </sheetViews>
  <sheetFormatPr defaultRowHeight="25.5" customHeight="1" defaultColWidth="10.000152587890625" x14ac:dyDescent="0.15"/>
  <cols>
    <col min="1" max="1" width="9.375" customWidth="1" style="2"/>
    <col min="2" max="2" width="7.125" customWidth="1" style="2"/>
    <col min="3" max="4" width="6.125" customWidth="1" style="2"/>
    <col min="5" max="5" width="17.5" customWidth="1" style="2"/>
    <col min="6" max="8" width="20.625" customWidth="1" style="2"/>
    <col min="9" max="9" width="6.25" customWidth="1" style="2"/>
    <col min="10" max="10" width="1.5" customWidth="1" style="2"/>
    <col min="11" max="13" width="9.75" customWidth="1" style="2"/>
    <col min="14" max="16384" width="10.0" style="2"/>
  </cols>
  <sheetData>
    <row r="1" spans="1:10" ht="26.0" customHeight="1" x14ac:dyDescent="0.15">
      <c r="A1" s="91" t="s">
        <v>383</v>
      </c>
      <c r="B1" s="214"/>
      <c r="C1" s="214"/>
      <c r="D1" s="214"/>
      <c r="E1" s="5"/>
      <c r="F1" s="5"/>
      <c r="G1" s="6"/>
      <c r="H1" s="6"/>
      <c r="J1" s="8"/>
    </row>
    <row r="2" spans="1:8" ht="32.0" customHeight="1" x14ac:dyDescent="0.15">
      <c r="A2" s="249" t="s">
        <v>384</v>
      </c>
      <c r="B2" s="249"/>
      <c r="C2" s="249"/>
      <c r="D2" s="249"/>
      <c r="E2" s="249"/>
      <c r="F2" s="249"/>
      <c r="G2" s="249"/>
      <c r="H2" s="249"/>
    </row>
    <row r="3" spans="1:8" ht="32.0" customHeight="1" x14ac:dyDescent="0.15">
      <c r="A3" s="250" t="s">
        <v>385</v>
      </c>
      <c r="B3" s="250"/>
      <c r="C3" s="250"/>
      <c r="D3" s="250"/>
      <c r="E3" s="250"/>
      <c r="F3" s="250"/>
      <c r="G3" s="250"/>
      <c r="H3" s="250"/>
    </row>
    <row r="4" spans="1:8" ht="14.25" customHeight="1" x14ac:dyDescent="0.15">
      <c r="A4" s="90"/>
      <c r="B4" s="90"/>
      <c r="C4" s="90"/>
      <c r="D4" s="90"/>
      <c r="E4" s="90"/>
      <c r="F4" s="90"/>
      <c r="G4" s="90"/>
      <c r="H4" s="90" t="s">
        <v>386</v>
      </c>
    </row>
    <row r="5" spans="1:8" ht="27.0" customHeight="1" x14ac:dyDescent="0.15">
      <c r="A5" s="235" t="s">
        <v>387</v>
      </c>
      <c r="B5" s="235"/>
      <c r="C5" s="235"/>
      <c r="D5" s="235" t="s">
        <v>0</v>
      </c>
      <c r="E5" s="235"/>
      <c r="F5" s="235"/>
      <c r="G5" s="235"/>
      <c r="H5" s="235"/>
    </row>
    <row r="6" spans="1:8" ht="27.749577" customHeight="1" x14ac:dyDescent="0.15">
      <c r="A6" s="235" t="s">
        <v>388</v>
      </c>
      <c r="B6" s="235" t="s">
        <v>389</v>
      </c>
      <c r="C6" s="235"/>
      <c r="D6" s="235" t="s">
        <v>390</v>
      </c>
      <c r="E6" s="235"/>
      <c r="F6" s="235"/>
      <c r="G6" s="235"/>
      <c r="H6" s="235"/>
    </row>
    <row r="7" spans="1:8" ht="27.749577" customHeight="1" x14ac:dyDescent="0.15">
      <c r="A7" s="235"/>
      <c r="B7" s="229" t="s">
        <v>325</v>
      </c>
      <c r="C7" s="228"/>
      <c r="D7" s="229" t="s">
        <v>391</v>
      </c>
      <c r="E7" s="248"/>
      <c r="F7" s="248"/>
      <c r="G7" s="248"/>
      <c r="H7" s="228"/>
    </row>
    <row r="8" spans="1:8" ht="27.749577" customHeight="1" x14ac:dyDescent="0.15">
      <c r="A8" s="235"/>
      <c r="B8" s="229" t="s">
        <v>326</v>
      </c>
      <c r="C8" s="228"/>
      <c r="D8" s="229" t="s">
        <v>392</v>
      </c>
      <c r="E8" s="248"/>
      <c r="F8" s="248"/>
      <c r="G8" s="248"/>
      <c r="H8" s="228"/>
    </row>
    <row r="9" spans="1:8" ht="27.749577" customHeight="1" x14ac:dyDescent="0.15">
      <c r="A9" s="235"/>
      <c r="B9" s="235" t="s">
        <v>393</v>
      </c>
      <c r="C9" s="235"/>
      <c r="D9" s="235"/>
      <c r="E9" s="235"/>
      <c r="F9" s="85" t="s">
        <v>394</v>
      </c>
      <c r="G9" s="85" t="s">
        <v>395</v>
      </c>
      <c r="H9" s="85" t="s">
        <v>396</v>
      </c>
    </row>
    <row r="10" spans="1:8" ht="27.749577" customHeight="1" x14ac:dyDescent="0.15">
      <c r="A10" s="235"/>
      <c r="B10" s="235"/>
      <c r="C10" s="235"/>
      <c r="D10" s="235"/>
      <c r="E10" s="235"/>
      <c r="F10" s="92">
        <v>5826.43</v>
      </c>
      <c r="G10" s="92">
        <v>5826.43</v>
      </c>
      <c r="H10" s="86"/>
    </row>
    <row r="11" spans="1:8" ht="46.5" customHeight="1" x14ac:dyDescent="0.15">
      <c r="A11" s="85" t="s">
        <v>397</v>
      </c>
      <c r="B11" s="216" t="s">
        <v>398</v>
      </c>
      <c r="C11" s="216"/>
      <c r="D11" s="216"/>
      <c r="E11" s="216"/>
      <c r="F11" s="216"/>
      <c r="G11" s="216"/>
      <c r="H11" s="216"/>
    </row>
    <row r="12" spans="1:8" ht="46.5" customHeight="1" x14ac:dyDescent="0.15">
      <c r="A12" s="227" t="s">
        <v>399</v>
      </c>
      <c r="B12" s="85" t="s">
        <v>400</v>
      </c>
      <c r="C12" s="229" t="s">
        <v>401</v>
      </c>
      <c r="D12" s="228"/>
      <c r="E12" s="87" t="s">
        <v>402</v>
      </c>
      <c r="F12" s="219" t="s">
        <v>403</v>
      </c>
      <c r="G12" s="218"/>
      <c r="H12" s="217"/>
    </row>
    <row r="13" spans="1:8" ht="46.5" customHeight="1" x14ac:dyDescent="0.15">
      <c r="A13" s="226"/>
      <c r="B13" s="227" t="s">
        <v>404</v>
      </c>
      <c r="C13" s="221" t="s">
        <v>405</v>
      </c>
      <c r="D13" s="220"/>
      <c r="E13" s="87" t="s">
        <v>406</v>
      </c>
      <c r="F13" s="219" t="s">
        <v>407</v>
      </c>
      <c r="G13" s="218"/>
      <c r="H13" s="217"/>
    </row>
    <row r="14" spans="1:8" ht="46.5" customHeight="1" x14ac:dyDescent="0.15">
      <c r="A14" s="226"/>
      <c r="B14" s="226"/>
      <c r="C14" s="231"/>
      <c r="D14" s="230"/>
      <c r="E14" s="87" t="s">
        <v>326</v>
      </c>
      <c r="F14" s="219" t="s">
        <v>408</v>
      </c>
      <c r="G14" s="218"/>
      <c r="H14" s="217"/>
    </row>
    <row r="15" spans="1:8" ht="46.5" customHeight="1" x14ac:dyDescent="0.15">
      <c r="A15" s="226"/>
      <c r="B15" s="226"/>
      <c r="C15" s="221" t="s">
        <v>409</v>
      </c>
      <c r="D15" s="220"/>
      <c r="E15" s="88" t="s">
        <v>410</v>
      </c>
      <c r="F15" s="224">
        <v>1</v>
      </c>
      <c r="G15" s="223"/>
      <c r="H15" s="222"/>
    </row>
    <row r="16" spans="1:8" ht="46.5" customHeight="1" x14ac:dyDescent="0.15">
      <c r="A16" s="226"/>
      <c r="B16" s="226"/>
      <c r="C16" s="221" t="s">
        <v>411</v>
      </c>
      <c r="D16" s="220"/>
      <c r="E16" s="88" t="s">
        <v>412</v>
      </c>
      <c r="F16" s="234" t="s">
        <v>413</v>
      </c>
      <c r="G16" s="233"/>
      <c r="H16" s="232"/>
    </row>
    <row r="17" spans="1:8" ht="46.5" customHeight="1" x14ac:dyDescent="0.15">
      <c r="A17" s="226"/>
      <c r="B17" s="226"/>
      <c r="C17" s="221" t="s">
        <v>414</v>
      </c>
      <c r="D17" s="220"/>
      <c r="E17" s="88" t="s">
        <v>415</v>
      </c>
      <c r="F17" s="247" t="s">
        <v>416</v>
      </c>
      <c r="G17" s="246"/>
      <c r="H17" s="245"/>
    </row>
    <row r="18" spans="1:8" ht="46.5" customHeight="1" x14ac:dyDescent="0.15">
      <c r="A18" s="226"/>
      <c r="B18" s="235" t="s">
        <v>417</v>
      </c>
      <c r="C18" s="235" t="s">
        <v>418</v>
      </c>
      <c r="D18" s="235"/>
      <c r="E18" s="87" t="s">
        <v>419</v>
      </c>
      <c r="F18" s="238" t="s">
        <v>420</v>
      </c>
      <c r="G18" s="237"/>
      <c r="H18" s="236"/>
    </row>
    <row r="19" spans="1:8" ht="46.5" customHeight="1" x14ac:dyDescent="0.15">
      <c r="A19" s="226"/>
      <c r="B19" s="235"/>
      <c r="C19" s="221" t="s">
        <v>421</v>
      </c>
      <c r="D19" s="220"/>
      <c r="E19" s="88" t="s">
        <v>422</v>
      </c>
      <c r="F19" s="241" t="s">
        <v>423</v>
      </c>
      <c r="G19" s="240"/>
      <c r="H19" s="239"/>
    </row>
    <row r="20" spans="1:8" ht="46.5" customHeight="1" x14ac:dyDescent="0.15">
      <c r="A20" s="225"/>
      <c r="B20" s="85" t="s">
        <v>424</v>
      </c>
      <c r="C20" s="229" t="s">
        <v>425</v>
      </c>
      <c r="D20" s="228"/>
      <c r="E20" s="87" t="s">
        <v>426</v>
      </c>
      <c r="F20" s="244" t="s">
        <v>427</v>
      </c>
      <c r="G20" s="243"/>
      <c r="H20" s="242"/>
    </row>
  </sheetData>
  <mergeCells count="34">
    <mergeCell ref="B11:H11"/>
    <mergeCell ref="F13:H13"/>
    <mergeCell ref="F14:H14"/>
    <mergeCell ref="C15:D15"/>
    <mergeCell ref="F15:H15"/>
    <mergeCell ref="A12:A20"/>
    <mergeCell ref="C12:D12"/>
    <mergeCell ref="F12:H12"/>
    <mergeCell ref="B13:B17"/>
    <mergeCell ref="C13:D14"/>
    <mergeCell ref="C16:D16"/>
    <mergeCell ref="F16:H16"/>
    <mergeCell ref="B18:B19"/>
    <mergeCell ref="C18:D18"/>
    <mergeCell ref="F18:H18"/>
    <mergeCell ref="C19:D19"/>
    <mergeCell ref="F19:H19"/>
    <mergeCell ref="C20:D20"/>
    <mergeCell ref="F20:H20"/>
    <mergeCell ref="C17:D17"/>
    <mergeCell ref="F17:H17"/>
    <mergeCell ref="A6:A10"/>
    <mergeCell ref="B7:C7"/>
    <mergeCell ref="B8:C8"/>
    <mergeCell ref="B6:C6"/>
    <mergeCell ref="D6:H6"/>
    <mergeCell ref="D7:H7"/>
    <mergeCell ref="D8:H8"/>
    <mergeCell ref="B9:E10"/>
    <mergeCell ref="B1:D1"/>
    <mergeCell ref="A2:H2"/>
    <mergeCell ref="A3:H3"/>
    <mergeCell ref="A5:C5"/>
    <mergeCell ref="D5:H5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scale="74" fitToHeight="0"/>
  <extLst>
    <ext uri="{2D9387EB-5337-4D45-933B-B4D357D02E09}">
      <gutter val="0.0" pos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N16"/>
  <sheetViews>
    <sheetView zoomScaleNormal="100" topLeftCell="A1" workbookViewId="0">
      <selection activeCell="C5" activeCellId="0" sqref="C5:C10"/>
    </sheetView>
  </sheetViews>
  <sheetFormatPr defaultRowHeight="13.5" defaultColWidth="9.000137329101562" x14ac:dyDescent="0.15"/>
  <cols>
    <col min="1" max="14" width="9.0"/>
  </cols>
  <sheetData>
    <row r="1" spans="2:13" x14ac:dyDescent="0.15">
      <c r="B1" s="94" t="s">
        <v>428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3"/>
    </row>
    <row r="2" spans="1:13" ht="41.99936" customHeight="1" x14ac:dyDescent="0.15">
      <c r="B2" s="252" t="s">
        <v>429</v>
      </c>
      <c r="C2" s="252"/>
      <c r="D2" s="252"/>
      <c r="E2" s="251"/>
      <c r="F2" s="251"/>
      <c r="G2" s="251"/>
      <c r="H2" s="251"/>
      <c r="I2" s="251"/>
      <c r="J2" s="251"/>
      <c r="K2" s="251"/>
      <c r="L2" s="251"/>
      <c r="M2" s="251"/>
    </row>
    <row r="3" spans="2:13" x14ac:dyDescent="0.15">
      <c r="B3" s="254"/>
      <c r="C3" s="254"/>
      <c r="D3" s="254"/>
      <c r="E3" s="253"/>
      <c r="F3" s="96"/>
      <c r="G3" s="96"/>
      <c r="H3" s="96"/>
      <c r="I3" s="96"/>
      <c r="J3" s="96"/>
      <c r="K3" s="255" t="s">
        <v>7</v>
      </c>
      <c r="L3" s="255"/>
      <c r="M3" s="255"/>
    </row>
    <row r="4" spans="1:13" ht="14.25" customHeight="1" x14ac:dyDescent="0.15">
      <c r="B4" s="97" t="s">
        <v>387</v>
      </c>
      <c r="C4" s="97" t="s">
        <v>430</v>
      </c>
      <c r="D4" s="97" t="s">
        <v>11</v>
      </c>
      <c r="E4" s="98" t="s">
        <v>431</v>
      </c>
      <c r="F4" s="97" t="s">
        <v>400</v>
      </c>
      <c r="G4" s="97" t="s">
        <v>401</v>
      </c>
      <c r="H4" s="97" t="s">
        <v>402</v>
      </c>
      <c r="I4" s="97" t="s">
        <v>432</v>
      </c>
      <c r="J4" s="97" t="s">
        <v>433</v>
      </c>
      <c r="K4" s="97" t="s">
        <v>434</v>
      </c>
      <c r="L4" s="97" t="s">
        <v>435</v>
      </c>
      <c r="M4" s="97" t="s">
        <v>436</v>
      </c>
    </row>
    <row r="5" spans="1:13" ht="14.25" customHeight="1" x14ac:dyDescent="0.15">
      <c r="B5" s="257" t="s">
        <v>0</v>
      </c>
      <c r="C5" s="256" t="s">
        <v>367</v>
      </c>
      <c r="D5" s="258"/>
      <c r="E5" s="256"/>
      <c r="F5" s="99"/>
      <c r="G5" s="99"/>
      <c r="H5" s="99"/>
      <c r="I5" s="99"/>
      <c r="J5" s="99"/>
      <c r="K5" s="99"/>
      <c r="L5" s="99"/>
      <c r="M5" s="99"/>
    </row>
    <row r="6" spans="1:13" ht="14.25" customHeight="1" x14ac:dyDescent="0.15">
      <c r="B6" s="256"/>
      <c r="C6" s="256"/>
      <c r="D6" s="258"/>
      <c r="E6" s="256"/>
      <c r="F6" s="99"/>
      <c r="G6" s="99"/>
      <c r="H6" s="99"/>
      <c r="I6" s="99"/>
      <c r="J6" s="99"/>
      <c r="K6" s="99"/>
      <c r="L6" s="99"/>
      <c r="M6" s="99"/>
    </row>
    <row r="7" spans="1:13" ht="14.25" customHeight="1" x14ac:dyDescent="0.15">
      <c r="B7" s="256"/>
      <c r="C7" s="256"/>
      <c r="D7" s="258"/>
      <c r="E7" s="256"/>
      <c r="F7" s="99"/>
      <c r="G7" s="99"/>
      <c r="H7" s="99"/>
      <c r="I7" s="99"/>
      <c r="J7" s="99"/>
      <c r="K7" s="99"/>
      <c r="L7" s="99"/>
      <c r="M7" s="99"/>
    </row>
    <row r="8" spans="1:13" ht="14.25" customHeight="1" x14ac:dyDescent="0.15">
      <c r="B8" s="256"/>
      <c r="C8" s="256"/>
      <c r="D8" s="258"/>
      <c r="E8" s="256"/>
      <c r="F8" s="99"/>
      <c r="G8" s="99"/>
      <c r="H8" s="99"/>
      <c r="I8" s="99"/>
      <c r="J8" s="99"/>
      <c r="K8" s="99"/>
      <c r="L8" s="99"/>
      <c r="M8" s="99"/>
    </row>
    <row r="9" spans="1:13" ht="14.25" customHeight="1" x14ac:dyDescent="0.15">
      <c r="B9" s="256"/>
      <c r="C9" s="256"/>
      <c r="D9" s="258"/>
      <c r="E9" s="256"/>
      <c r="F9" s="99"/>
      <c r="G9" s="99"/>
      <c r="H9" s="99"/>
      <c r="I9" s="99"/>
      <c r="J9" s="99"/>
      <c r="K9" s="99"/>
      <c r="L9" s="99"/>
      <c r="M9" s="99"/>
    </row>
    <row r="10" spans="1:13" ht="14.25" customHeight="1" x14ac:dyDescent="0.15">
      <c r="B10" s="256"/>
      <c r="C10" s="256"/>
      <c r="D10" s="258"/>
      <c r="E10" s="256"/>
      <c r="F10" s="99"/>
      <c r="G10" s="99"/>
      <c r="H10" s="99"/>
      <c r="I10" s="99"/>
      <c r="J10" s="99"/>
      <c r="K10" s="99"/>
      <c r="L10" s="99"/>
      <c r="M10" s="99"/>
    </row>
    <row r="11" spans="1:13" ht="14.25" customHeight="1" x14ac:dyDescent="0.15">
      <c r="B11" s="256"/>
      <c r="C11" s="256"/>
      <c r="D11" s="258"/>
      <c r="E11" s="256"/>
      <c r="F11" s="99"/>
      <c r="G11" s="99"/>
      <c r="H11" s="99"/>
      <c r="I11" s="99"/>
      <c r="J11" s="99"/>
      <c r="K11" s="99"/>
      <c r="L11" s="99"/>
      <c r="M11" s="99"/>
    </row>
    <row r="12" spans="1:13" ht="14.25" customHeight="1" x14ac:dyDescent="0.15">
      <c r="B12" s="256"/>
      <c r="C12" s="256"/>
      <c r="D12" s="258"/>
      <c r="E12" s="256"/>
      <c r="F12" s="99"/>
      <c r="G12" s="99"/>
      <c r="H12" s="99"/>
      <c r="I12" s="99"/>
      <c r="J12" s="99"/>
      <c r="K12" s="99"/>
      <c r="L12" s="99"/>
      <c r="M12" s="99"/>
    </row>
    <row r="13" spans="1:13" ht="14.25" customHeight="1" x14ac:dyDescent="0.15">
      <c r="B13" s="256"/>
      <c r="C13" s="256"/>
      <c r="D13" s="258"/>
      <c r="E13" s="256"/>
      <c r="F13" s="99"/>
      <c r="G13" s="99"/>
      <c r="H13" s="99"/>
      <c r="I13" s="99"/>
      <c r="J13" s="99"/>
      <c r="K13" s="99"/>
      <c r="L13" s="99"/>
      <c r="M13" s="99"/>
    </row>
    <row r="14" spans="1:13" ht="14.25" customHeight="1" x14ac:dyDescent="0.15">
      <c r="B14" s="256"/>
      <c r="C14" s="256"/>
      <c r="D14" s="258"/>
      <c r="E14" s="256"/>
      <c r="F14" s="99"/>
      <c r="G14" s="99"/>
      <c r="H14" s="99"/>
      <c r="I14" s="99"/>
      <c r="J14" s="99"/>
      <c r="K14" s="99"/>
      <c r="L14" s="99"/>
      <c r="M14" s="99"/>
    </row>
    <row r="15" spans="1:13" ht="14.25" customHeight="1" x14ac:dyDescent="0.15">
      <c r="B15" s="256"/>
      <c r="C15" s="256"/>
      <c r="D15" s="258"/>
      <c r="E15" s="256"/>
      <c r="F15" s="99"/>
      <c r="G15" s="99"/>
      <c r="H15" s="99"/>
      <c r="I15" s="99"/>
      <c r="J15" s="99"/>
      <c r="K15" s="99"/>
      <c r="L15" s="99"/>
      <c r="M15" s="99"/>
    </row>
    <row r="16" spans="1:13" ht="14.25" customHeight="1" x14ac:dyDescent="0.15">
      <c r="B16" s="256"/>
      <c r="C16" s="256"/>
      <c r="D16" s="258"/>
      <c r="E16" s="256"/>
      <c r="F16" s="99"/>
      <c r="G16" s="99"/>
      <c r="H16" s="99"/>
      <c r="I16" s="99"/>
      <c r="J16" s="99"/>
      <c r="K16" s="99"/>
      <c r="L16" s="99"/>
      <c r="M16" s="99"/>
    </row>
  </sheetData>
  <mergeCells count="11">
    <mergeCell ref="B2:M2"/>
    <mergeCell ref="B3:E3"/>
    <mergeCell ref="K3:M3"/>
    <mergeCell ref="B5:B10"/>
    <mergeCell ref="B11:B16"/>
    <mergeCell ref="C5:C10"/>
    <mergeCell ref="C11:C16"/>
    <mergeCell ref="D5:D10"/>
    <mergeCell ref="D11:D16"/>
    <mergeCell ref="E5:E10"/>
    <mergeCell ref="E11:E16"/>
  </mergeCells>
  <phoneticPr fontId="0" type="noConversion"/>
  <pageMargins left="0.6999125161508876" right="0.6999125161508876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41"/>
  <sheetViews>
    <sheetView tabSelected="1" zoomScaleNormal="100" topLeftCell="B1" workbookViewId="0">
      <pane ySplit="5" topLeftCell="B9" activePane="bottomLeft" state="frozen"/>
      <selection activeCell="C13" activeCellId="0" sqref="C13:E13"/>
      <selection pane="bottomLeft" activeCell="C13" activeCellId="0" sqref="C13:E13"/>
    </sheetView>
  </sheetViews>
  <sheetFormatPr defaultRowHeight="13.5" defaultColWidth="10.000152587890625" x14ac:dyDescent="0.15"/>
  <cols>
    <col min="1" max="1" width="1.5" customWidth="1"/>
    <col min="2" max="2" width="41.0" customWidth="1"/>
    <col min="3" max="3" width="16.375" customWidth="1"/>
    <col min="4" max="4" width="41.0" customWidth="1"/>
    <col min="5" max="5" width="16.375" customWidth="1" style="305"/>
    <col min="6" max="6" width="1.5" customWidth="1"/>
    <col min="7" max="11" width="9.75" customWidth="1"/>
  </cols>
  <sheetData>
    <row r="1" spans="1:6" ht="16.35" customHeight="1" x14ac:dyDescent="0.15">
      <c r="A1" s="42"/>
      <c r="B1" s="43" t="s">
        <v>3</v>
      </c>
      <c r="D1" s="44"/>
      <c r="F1" s="45" t="s">
        <v>4</v>
      </c>
    </row>
    <row r="2" spans="1:6" ht="22.5" customHeight="1" x14ac:dyDescent="0.15">
      <c r="A2" s="46"/>
      <c r="B2" s="201" t="s">
        <v>5</v>
      </c>
      <c r="C2" s="201"/>
      <c r="D2" s="201"/>
      <c r="E2" s="201"/>
      <c r="F2" s="45"/>
    </row>
    <row r="3" spans="1:6" ht="20.1" customHeight="1" x14ac:dyDescent="0.15">
      <c r="A3" s="46"/>
      <c r="B3" s="67" t="s">
        <v>6</v>
      </c>
      <c r="D3" s="47"/>
      <c r="E3" s="312" t="s">
        <v>7</v>
      </c>
      <c r="F3" s="45"/>
    </row>
    <row r="4" spans="1:6" ht="24.4" customHeight="1" x14ac:dyDescent="0.15">
      <c r="A4" s="46"/>
      <c r="B4" s="202" t="s">
        <v>8</v>
      </c>
      <c r="C4" s="202"/>
      <c r="D4" s="202" t="s">
        <v>9</v>
      </c>
      <c r="E4" s="202"/>
      <c r="F4" s="45"/>
    </row>
    <row r="5" spans="1:6" ht="24.4" customHeight="1" x14ac:dyDescent="0.15">
      <c r="A5" s="46"/>
      <c r="B5" s="9" t="s">
        <v>10</v>
      </c>
      <c r="C5" s="9" t="s">
        <v>11</v>
      </c>
      <c r="D5" s="9" t="s">
        <v>10</v>
      </c>
      <c r="E5" s="310" t="s">
        <v>11</v>
      </c>
      <c r="F5" s="45"/>
    </row>
    <row r="6" spans="1:6" ht="22.5" customHeight="1" x14ac:dyDescent="0.15">
      <c r="A6" s="203"/>
      <c r="B6" s="50" t="s">
        <v>12</v>
      </c>
      <c r="C6" s="51">
        <v>5826.43</v>
      </c>
      <c r="D6" s="50" t="s">
        <v>13</v>
      </c>
      <c r="E6" s="309"/>
      <c r="F6" s="53"/>
    </row>
    <row r="7" spans="1:6" ht="22.5" customHeight="1" x14ac:dyDescent="0.15">
      <c r="A7" s="203"/>
      <c r="B7" s="50" t="s">
        <v>14</v>
      </c>
      <c r="C7" s="51"/>
      <c r="D7" s="50" t="s">
        <v>15</v>
      </c>
      <c r="E7" s="309"/>
      <c r="F7" s="53"/>
    </row>
    <row r="8" spans="1:6" ht="22.5" customHeight="1" x14ac:dyDescent="0.15">
      <c r="A8" s="203"/>
      <c r="B8" s="50" t="s">
        <v>16</v>
      </c>
      <c r="C8" s="51"/>
      <c r="D8" s="50" t="s">
        <v>17</v>
      </c>
      <c r="E8" s="309"/>
      <c r="F8" s="53"/>
    </row>
    <row r="9" spans="1:6" ht="22.5" customHeight="1" x14ac:dyDescent="0.15">
      <c r="A9" s="203"/>
      <c r="B9" s="50" t="s">
        <v>18</v>
      </c>
      <c r="C9" s="51"/>
      <c r="D9" s="50" t="s">
        <v>19</v>
      </c>
      <c r="E9" s="309"/>
      <c r="F9" s="53"/>
    </row>
    <row r="10" spans="1:6" ht="22.5" customHeight="1" x14ac:dyDescent="0.15">
      <c r="A10" s="203"/>
      <c r="B10" s="50" t="s">
        <v>20</v>
      </c>
      <c r="C10" s="51"/>
      <c r="D10" s="50" t="s">
        <v>21</v>
      </c>
      <c r="E10" s="309"/>
      <c r="F10" s="53"/>
    </row>
    <row r="11" spans="1:6" ht="22.5" customHeight="1" x14ac:dyDescent="0.15">
      <c r="A11" s="203"/>
      <c r="B11" s="50" t="s">
        <v>22</v>
      </c>
      <c r="C11" s="51"/>
      <c r="D11" s="50" t="s">
        <v>23</v>
      </c>
      <c r="E11" s="309"/>
      <c r="F11" s="53"/>
    </row>
    <row r="12" spans="1:6" ht="22.5" customHeight="1" x14ac:dyDescent="0.15">
      <c r="A12" s="203"/>
      <c r="B12" s="50"/>
      <c r="C12" s="51"/>
      <c r="D12" s="50" t="s">
        <v>24</v>
      </c>
      <c r="E12" s="309"/>
      <c r="F12" s="53"/>
    </row>
    <row r="13" spans="1:6" ht="22.5" customHeight="1" x14ac:dyDescent="0.15">
      <c r="A13" s="203"/>
      <c r="B13" s="50"/>
      <c r="C13" s="51"/>
      <c r="D13" s="50" t="s">
        <v>25</v>
      </c>
      <c r="E13" s="309">
        <v>1360.1</v>
      </c>
      <c r="F13" s="53"/>
    </row>
    <row r="14" spans="1:6" ht="22.5" customHeight="1" x14ac:dyDescent="0.15">
      <c r="A14" s="203"/>
      <c r="B14" s="50"/>
      <c r="C14" s="51"/>
      <c r="D14" s="50" t="s">
        <v>26</v>
      </c>
      <c r="E14" s="309"/>
      <c r="F14" s="53"/>
    </row>
    <row r="15" spans="1:6" ht="22.5" customHeight="1" x14ac:dyDescent="0.15">
      <c r="A15" s="203"/>
      <c r="B15" s="50"/>
      <c r="C15" s="51"/>
      <c r="D15" s="50" t="s">
        <v>27</v>
      </c>
      <c r="E15" s="309"/>
      <c r="F15" s="53"/>
    </row>
    <row r="16" spans="1:6" ht="22.5" customHeight="1" x14ac:dyDescent="0.15">
      <c r="A16" s="203"/>
      <c r="B16" s="50"/>
      <c r="C16" s="51"/>
      <c r="D16" s="50" t="s">
        <v>28</v>
      </c>
      <c r="E16" s="309"/>
      <c r="F16" s="53"/>
    </row>
    <row r="17" spans="1:6" ht="22.5" customHeight="1" x14ac:dyDescent="0.15">
      <c r="A17" s="203"/>
      <c r="B17" s="50"/>
      <c r="C17" s="51"/>
      <c r="D17" s="50" t="s">
        <v>29</v>
      </c>
      <c r="E17" s="309">
        <v>4034.76</v>
      </c>
      <c r="F17" s="53"/>
    </row>
    <row r="18" spans="1:6" ht="22.5" customHeight="1" x14ac:dyDescent="0.15">
      <c r="A18" s="203"/>
      <c r="B18" s="50"/>
      <c r="C18" s="51"/>
      <c r="D18" s="50" t="s">
        <v>30</v>
      </c>
      <c r="E18" s="309"/>
      <c r="F18" s="53"/>
    </row>
    <row r="19" spans="1:6" ht="22.5" customHeight="1" x14ac:dyDescent="0.15">
      <c r="A19" s="203"/>
      <c r="B19" s="50"/>
      <c r="C19" s="51"/>
      <c r="D19" s="50" t="s">
        <v>31</v>
      </c>
      <c r="E19" s="309"/>
      <c r="F19" s="53"/>
    </row>
    <row r="20" spans="1:6" ht="22.5" customHeight="1" x14ac:dyDescent="0.15">
      <c r="A20" s="203"/>
      <c r="B20" s="50"/>
      <c r="C20" s="51"/>
      <c r="D20" s="50" t="s">
        <v>32</v>
      </c>
      <c r="E20" s="309"/>
      <c r="F20" s="53"/>
    </row>
    <row r="21" spans="1:6" ht="22.5" customHeight="1" x14ac:dyDescent="0.15">
      <c r="A21" s="203"/>
      <c r="B21" s="50"/>
      <c r="C21" s="51"/>
      <c r="D21" s="50" t="s">
        <v>33</v>
      </c>
      <c r="E21" s="309"/>
      <c r="F21" s="53"/>
    </row>
    <row r="22" spans="1:6" ht="22.5" customHeight="1" x14ac:dyDescent="0.15">
      <c r="A22" s="203"/>
      <c r="B22" s="50"/>
      <c r="C22" s="51"/>
      <c r="D22" s="50" t="s">
        <v>34</v>
      </c>
      <c r="E22" s="309"/>
      <c r="F22" s="53"/>
    </row>
    <row r="23" spans="1:6" ht="22.5" customHeight="1" x14ac:dyDescent="0.15">
      <c r="A23" s="203"/>
      <c r="B23" s="50"/>
      <c r="C23" s="51"/>
      <c r="D23" s="50" t="s">
        <v>35</v>
      </c>
      <c r="E23" s="309"/>
      <c r="F23" s="53"/>
    </row>
    <row r="24" spans="1:6" ht="22.5" customHeight="1" x14ac:dyDescent="0.15">
      <c r="A24" s="203"/>
      <c r="B24" s="50"/>
      <c r="C24" s="51"/>
      <c r="D24" s="50" t="s">
        <v>36</v>
      </c>
      <c r="E24" s="309"/>
      <c r="F24" s="53"/>
    </row>
    <row r="25" spans="1:6" ht="22.5" customHeight="1" x14ac:dyDescent="0.15">
      <c r="A25" s="203"/>
      <c r="B25" s="50"/>
      <c r="C25" s="51"/>
      <c r="D25" s="50" t="s">
        <v>37</v>
      </c>
      <c r="E25" s="309">
        <v>431.57</v>
      </c>
      <c r="F25" s="53"/>
    </row>
    <row r="26" spans="1:6" ht="22.5" customHeight="1" x14ac:dyDescent="0.15">
      <c r="A26" s="203"/>
      <c r="B26" s="50"/>
      <c r="C26" s="51"/>
      <c r="D26" s="50" t="s">
        <v>38</v>
      </c>
      <c r="E26" s="309"/>
      <c r="F26" s="53"/>
    </row>
    <row r="27" spans="1:6" ht="22.5" customHeight="1" x14ac:dyDescent="0.15">
      <c r="A27" s="203"/>
      <c r="B27" s="50"/>
      <c r="C27" s="51"/>
      <c r="D27" s="50" t="s">
        <v>39</v>
      </c>
      <c r="E27" s="309"/>
      <c r="F27" s="53"/>
    </row>
    <row r="28" spans="1:6" ht="22.5" customHeight="1" x14ac:dyDescent="0.15">
      <c r="A28" s="203"/>
      <c r="B28" s="50"/>
      <c r="C28" s="51"/>
      <c r="D28" s="50" t="s">
        <v>40</v>
      </c>
      <c r="E28" s="309"/>
      <c r="F28" s="53"/>
    </row>
    <row r="29" spans="1:6" ht="22.5" customHeight="1" x14ac:dyDescent="0.15">
      <c r="A29" s="203"/>
      <c r="B29" s="50"/>
      <c r="C29" s="51"/>
      <c r="D29" s="50" t="s">
        <v>41</v>
      </c>
      <c r="E29" s="309"/>
      <c r="F29" s="53"/>
    </row>
    <row r="30" spans="1:6" ht="22.5" customHeight="1" x14ac:dyDescent="0.15">
      <c r="A30" s="203"/>
      <c r="B30" s="50"/>
      <c r="C30" s="51"/>
      <c r="D30" s="50" t="s">
        <v>42</v>
      </c>
      <c r="E30" s="309"/>
      <c r="F30" s="53"/>
    </row>
    <row r="31" spans="1:6" ht="22.5" customHeight="1" x14ac:dyDescent="0.15">
      <c r="A31" s="203"/>
      <c r="B31" s="50"/>
      <c r="C31" s="51"/>
      <c r="D31" s="50" t="s">
        <v>43</v>
      </c>
      <c r="E31" s="309"/>
      <c r="F31" s="53"/>
    </row>
    <row r="32" spans="1:6" ht="22.5" customHeight="1" x14ac:dyDescent="0.15">
      <c r="A32" s="203"/>
      <c r="B32" s="50"/>
      <c r="C32" s="51"/>
      <c r="D32" s="50" t="s">
        <v>44</v>
      </c>
      <c r="E32" s="309"/>
      <c r="F32" s="53"/>
    </row>
    <row r="33" spans="1:6" ht="22.5" customHeight="1" x14ac:dyDescent="0.15">
      <c r="A33" s="203"/>
      <c r="B33" s="50"/>
      <c r="C33" s="51"/>
      <c r="D33" s="50" t="s">
        <v>45</v>
      </c>
      <c r="E33" s="309"/>
      <c r="F33" s="53"/>
    </row>
    <row r="34" spans="1:6" ht="22.5" customHeight="1" x14ac:dyDescent="0.15">
      <c r="A34" s="203"/>
      <c r="B34" s="50"/>
      <c r="C34" s="51"/>
      <c r="D34" s="50" t="s">
        <v>46</v>
      </c>
      <c r="E34" s="309"/>
      <c r="F34" s="53"/>
    </row>
    <row r="35" spans="1:6" ht="22.5" customHeight="1" x14ac:dyDescent="0.15">
      <c r="A35" s="203"/>
      <c r="B35" s="50"/>
      <c r="C35" s="51"/>
      <c r="D35" s="50" t="s">
        <v>47</v>
      </c>
      <c r="E35" s="309"/>
      <c r="F35" s="53"/>
    </row>
    <row r="36" spans="1:6" ht="22.5" customHeight="1" x14ac:dyDescent="0.15">
      <c r="A36" s="54"/>
      <c r="B36" s="55" t="s">
        <v>48</v>
      </c>
      <c r="C36" s="56">
        <f>SUM(C6:C35)</f>
        <v>5826.43</v>
      </c>
      <c r="D36" s="55" t="s">
        <v>49</v>
      </c>
      <c r="E36" s="307">
        <f>SUM(E6:E35)</f>
        <v>5826.43</v>
      </c>
      <c r="F36" s="57"/>
    </row>
    <row r="37" spans="1:6" ht="22.5" customHeight="1" x14ac:dyDescent="0.15">
      <c r="A37" s="49"/>
      <c r="B37" s="50" t="s">
        <v>50</v>
      </c>
      <c r="C37" s="51"/>
      <c r="D37" s="50" t="s">
        <v>51</v>
      </c>
      <c r="E37" s="308"/>
      <c r="F37" s="58"/>
    </row>
    <row r="38" spans="1:6" ht="22.5" customHeight="1" x14ac:dyDescent="0.15">
      <c r="A38" s="59"/>
      <c r="B38" s="50" t="s">
        <v>52</v>
      </c>
      <c r="C38" s="51"/>
      <c r="D38" s="50" t="s">
        <v>53</v>
      </c>
      <c r="E38" s="308"/>
      <c r="F38" s="58"/>
    </row>
    <row r="39" spans="1:6" ht="22.5" customHeight="1" x14ac:dyDescent="0.15">
      <c r="A39" s="59"/>
      <c r="B39" s="60"/>
      <c r="C39" s="60"/>
      <c r="D39" s="50" t="s">
        <v>54</v>
      </c>
      <c r="E39" s="308"/>
      <c r="F39" s="58"/>
    </row>
    <row r="40" spans="1:6" ht="22.5" customHeight="1" x14ac:dyDescent="0.15">
      <c r="A40" s="61"/>
      <c r="B40" s="55" t="s">
        <v>55</v>
      </c>
      <c r="C40" s="56">
        <f>C36+C37+C38</f>
        <v>5826.43</v>
      </c>
      <c r="D40" s="55" t="s">
        <v>56</v>
      </c>
      <c r="E40" s="307">
        <f>E36+E37+E39</f>
        <v>5826.43</v>
      </c>
      <c r="F40" s="62"/>
    </row>
    <row r="41" spans="1:6" ht="9.75" customHeight="1" x14ac:dyDescent="0.15">
      <c r="A41" s="63"/>
      <c r="B41" s="63"/>
      <c r="C41" s="64"/>
      <c r="D41" s="64"/>
      <c r="E41" s="306"/>
      <c r="F41" s="65"/>
    </row>
  </sheetData>
  <mergeCells count="4">
    <mergeCell ref="B2:E2"/>
    <mergeCell ref="B4:C4"/>
    <mergeCell ref="D4:E4"/>
    <mergeCell ref="A6:A35"/>
  </mergeCells>
  <phoneticPr fontId="0" type="noConversion"/>
  <pageMargins left="0.7499062639521802" right="0.7499062639521802" top="0.2701051357224232" bottom="0.2701051357224232" header="0.0" footer="0.0"/>
  <pageSetup paperSize="9" scale="74" fitToHeight="0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R9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F13" activeCellId="0" sqref="F13"/>
    </sheetView>
  </sheetViews>
  <sheetFormatPr defaultRowHeight="13.5" defaultColWidth="10.000152587890625" x14ac:dyDescent="0.15"/>
  <cols>
    <col min="1" max="1" width="1.5" customWidth="1" style="2"/>
    <col min="2" max="2" width="16.875" customWidth="1" style="2"/>
    <col min="3" max="3" width="41.0" customWidth="1" style="2"/>
    <col min="4" max="14" width="16.375" customWidth="1" style="2"/>
    <col min="15" max="15" width="1.5" customWidth="1" style="2"/>
    <col min="16" max="18" width="9.75" customWidth="1" style="2"/>
    <col min="19" max="16384" width="10.0" style="2"/>
  </cols>
  <sheetData>
    <row r="1" spans="1:15" ht="16.35" customHeight="1" x14ac:dyDescent="0.15">
      <c r="A1" s="3"/>
      <c r="B1" s="2" t="s">
        <v>57</v>
      </c>
      <c r="C1" s="5"/>
      <c r="D1" s="6"/>
      <c r="E1" s="6"/>
      <c r="F1" s="6"/>
      <c r="G1" s="5"/>
      <c r="H1" s="5"/>
      <c r="I1" s="5"/>
      <c r="L1" s="5"/>
      <c r="M1" s="5"/>
      <c r="O1" s="8"/>
    </row>
    <row r="2" spans="1:15" ht="22.5" customHeight="1" x14ac:dyDescent="0.15">
      <c r="A2" s="3"/>
      <c r="B2" s="206" t="s">
        <v>58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8" t="s">
        <v>4</v>
      </c>
    </row>
    <row r="3" spans="1:15" ht="20.1" customHeight="1" x14ac:dyDescent="0.15">
      <c r="A3" s="7"/>
      <c r="B3" s="207"/>
      <c r="C3" s="207"/>
      <c r="D3" s="7"/>
      <c r="E3" s="7"/>
      <c r="F3" s="35"/>
      <c r="G3" s="7"/>
      <c r="H3" s="35"/>
      <c r="I3" s="35"/>
      <c r="J3" s="35"/>
      <c r="K3" s="35"/>
      <c r="L3" s="35"/>
      <c r="M3" s="35"/>
      <c r="N3" s="17" t="s">
        <v>7</v>
      </c>
      <c r="O3" s="18"/>
    </row>
    <row r="4" spans="1:15" ht="24.4" customHeight="1" x14ac:dyDescent="0.15">
      <c r="A4" s="10"/>
      <c r="B4" s="205"/>
      <c r="C4" s="205"/>
      <c r="D4" s="205" t="s">
        <v>59</v>
      </c>
      <c r="E4" s="205" t="s">
        <v>60</v>
      </c>
      <c r="F4" s="205" t="s">
        <v>61</v>
      </c>
      <c r="G4" s="205" t="s">
        <v>62</v>
      </c>
      <c r="H4" s="205" t="s">
        <v>63</v>
      </c>
      <c r="I4" s="205" t="s">
        <v>64</v>
      </c>
      <c r="J4" s="205" t="s">
        <v>65</v>
      </c>
      <c r="K4" s="205" t="s">
        <v>66</v>
      </c>
      <c r="L4" s="205" t="s">
        <v>67</v>
      </c>
      <c r="M4" s="205" t="s">
        <v>68</v>
      </c>
      <c r="N4" s="205" t="s">
        <v>69</v>
      </c>
      <c r="O4" s="20"/>
    </row>
    <row r="5" spans="1:15" ht="24.4" customHeight="1" x14ac:dyDescent="0.15">
      <c r="A5" s="10"/>
      <c r="B5" s="205" t="s">
        <v>70</v>
      </c>
      <c r="C5" s="205" t="s">
        <v>71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"/>
    </row>
    <row r="6" spans="1:15" ht="24.4" customHeight="1" x14ac:dyDescent="0.15">
      <c r="A6" s="10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"/>
    </row>
    <row r="7" spans="1:15" ht="30.74953" customHeight="1" x14ac:dyDescent="0.15">
      <c r="A7" s="204"/>
      <c r="B7" s="9"/>
      <c r="C7" s="9" t="s">
        <v>72</v>
      </c>
      <c r="D7" s="12">
        <f>F7</f>
        <v>5826.43</v>
      </c>
      <c r="E7" s="73"/>
      <c r="F7" s="12">
        <v>5826.43</v>
      </c>
      <c r="G7" s="12"/>
      <c r="H7" s="12"/>
      <c r="I7" s="14"/>
      <c r="J7" s="14"/>
      <c r="K7" s="14"/>
      <c r="L7" s="14"/>
      <c r="M7" s="14"/>
      <c r="N7" s="14"/>
      <c r="O7" s="19"/>
    </row>
    <row r="8" spans="1:15" ht="30.74953" customHeight="1" x14ac:dyDescent="0.15">
      <c r="A8" s="204"/>
      <c r="B8" s="13">
        <v>802002</v>
      </c>
      <c r="C8" s="13" t="s">
        <v>0</v>
      </c>
      <c r="D8" s="14">
        <v>5826.43</v>
      </c>
      <c r="E8" s="73"/>
      <c r="F8" s="14">
        <v>5826.43</v>
      </c>
      <c r="G8" s="14"/>
      <c r="H8" s="14"/>
      <c r="I8" s="14"/>
      <c r="J8" s="14"/>
      <c r="K8" s="14"/>
      <c r="L8" s="14"/>
      <c r="M8" s="14"/>
      <c r="N8" s="14"/>
      <c r="O8" s="19"/>
    </row>
    <row r="9" spans="1:1" ht="30.74953" customHeight="1" x14ac:dyDescent="0.15"/>
  </sheetData>
  <mergeCells count="17">
    <mergeCell ref="A7:A8"/>
    <mergeCell ref="B5:B6"/>
    <mergeCell ref="C5:C6"/>
    <mergeCell ref="D4:D6"/>
    <mergeCell ref="E4:E6"/>
    <mergeCell ref="M4:M6"/>
    <mergeCell ref="N4:N6"/>
    <mergeCell ref="B2:N2"/>
    <mergeCell ref="B3:C3"/>
    <mergeCell ref="B4:C4"/>
    <mergeCell ref="F4:F6"/>
    <mergeCell ref="G4:G6"/>
    <mergeCell ref="H4:H6"/>
    <mergeCell ref="I4:I6"/>
    <mergeCell ref="J4:J6"/>
    <mergeCell ref="K4:K6"/>
    <mergeCell ref="L4:L6"/>
  </mergeCells>
  <phoneticPr fontId="0" type="noConversion"/>
  <pageMargins left="0.7499062639521802" right="0.7499062639521802" top="0.2701051357224232" bottom="0.2701051357224232" header="0.0" footer="0.0"/>
  <pageSetup paperSize="9" scale="51" orientation="landscape" fitToHeight="0"/>
  <extLst>
    <ext uri="{2D9387EB-5337-4D45-933B-B4D357D02E09}">
      <gutter val="0.0" pos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O13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G8" activeCellId="0" sqref="G8"/>
    </sheetView>
  </sheetViews>
  <sheetFormatPr defaultRowHeight="13.5" defaultColWidth="10.000152587890625" x14ac:dyDescent="0.15"/>
  <cols>
    <col min="1" max="1" width="1.5" customWidth="1" style="2"/>
    <col min="2" max="4" width="6.125" customWidth="1" style="2"/>
    <col min="5" max="5" width="16.875" customWidth="1" style="2"/>
    <col min="6" max="6" width="41.0" customWidth="1" style="2"/>
    <col min="7" max="10" width="16.375" customWidth="1" style="2"/>
    <col min="11" max="11" width="22.875" customWidth="1" style="2"/>
    <col min="12" max="12" width="1.5" customWidth="1" style="2"/>
    <col min="13" max="15" width="9.75" customWidth="1" style="2"/>
    <col min="16" max="16384" width="10.0" style="2"/>
  </cols>
  <sheetData>
    <row r="1" spans="1:12" ht="16.35" customHeight="1" x14ac:dyDescent="0.15">
      <c r="A1" s="3"/>
      <c r="B1" s="89" t="s">
        <v>73</v>
      </c>
      <c r="C1" s="4"/>
      <c r="D1" s="4"/>
      <c r="E1" s="5"/>
      <c r="F1" s="5"/>
      <c r="G1" s="6"/>
      <c r="H1" s="6"/>
      <c r="I1" s="6"/>
      <c r="J1" s="6"/>
      <c r="L1" s="8"/>
    </row>
    <row r="2" spans="1:12" ht="22.5" customHeight="1" x14ac:dyDescent="0.15">
      <c r="A2" s="3"/>
      <c r="B2" s="206" t="s">
        <v>74</v>
      </c>
      <c r="C2" s="206"/>
      <c r="D2" s="206"/>
      <c r="E2" s="206"/>
      <c r="F2" s="206"/>
      <c r="G2" s="206"/>
      <c r="H2" s="206"/>
      <c r="I2" s="206"/>
      <c r="J2" s="206"/>
      <c r="K2" s="206"/>
      <c r="L2" s="8" t="s">
        <v>4</v>
      </c>
    </row>
    <row r="3" spans="1:12" ht="20.1" customHeight="1" x14ac:dyDescent="0.15">
      <c r="A3" s="7"/>
      <c r="B3" s="207" t="s">
        <v>6</v>
      </c>
      <c r="C3" s="207"/>
      <c r="D3" s="207"/>
      <c r="E3" s="207"/>
      <c r="F3" s="207"/>
      <c r="G3" s="7"/>
      <c r="H3" s="7"/>
      <c r="I3" s="35"/>
      <c r="J3" s="35"/>
      <c r="K3" s="17" t="s">
        <v>7</v>
      </c>
      <c r="L3" s="18"/>
    </row>
    <row r="4" spans="1:12" ht="24.4" customHeight="1" x14ac:dyDescent="0.15">
      <c r="A4" s="8"/>
      <c r="B4" s="202" t="s">
        <v>10</v>
      </c>
      <c r="C4" s="202"/>
      <c r="D4" s="202"/>
      <c r="E4" s="202"/>
      <c r="F4" s="202"/>
      <c r="G4" s="202" t="s">
        <v>59</v>
      </c>
      <c r="H4" s="202" t="s">
        <v>75</v>
      </c>
      <c r="I4" s="202" t="s">
        <v>76</v>
      </c>
      <c r="J4" s="202" t="s">
        <v>77</v>
      </c>
      <c r="K4" s="202" t="s">
        <v>78</v>
      </c>
      <c r="L4" s="19"/>
    </row>
    <row r="5" spans="1:12" ht="24.4" customHeight="1" x14ac:dyDescent="0.15">
      <c r="A5" s="10"/>
      <c r="B5" s="202" t="s">
        <v>79</v>
      </c>
      <c r="C5" s="202"/>
      <c r="D5" s="202"/>
      <c r="E5" s="202" t="s">
        <v>70</v>
      </c>
      <c r="F5" s="202" t="s">
        <v>71</v>
      </c>
      <c r="G5" s="202"/>
      <c r="H5" s="202"/>
      <c r="I5" s="202"/>
      <c r="J5" s="202"/>
      <c r="K5" s="202"/>
      <c r="L5" s="19"/>
    </row>
    <row r="6" spans="1:12" ht="24.4" customHeight="1" x14ac:dyDescent="0.15">
      <c r="A6" s="10"/>
      <c r="B6" s="9" t="s">
        <v>80</v>
      </c>
      <c r="C6" s="9" t="s">
        <v>81</v>
      </c>
      <c r="D6" s="9" t="s">
        <v>82</v>
      </c>
      <c r="E6" s="202"/>
      <c r="F6" s="202"/>
      <c r="G6" s="202"/>
      <c r="H6" s="202"/>
      <c r="I6" s="202"/>
      <c r="J6" s="202"/>
      <c r="K6" s="202"/>
      <c r="L6" s="20"/>
    </row>
    <row r="7" spans="1:12" ht="22.5" customHeight="1" x14ac:dyDescent="0.15">
      <c r="A7" s="11"/>
      <c r="B7" s="9"/>
      <c r="C7" s="79"/>
      <c r="D7" s="9"/>
      <c r="E7" s="9"/>
      <c r="F7" s="9" t="s">
        <v>72</v>
      </c>
      <c r="G7" s="12">
        <f>H7</f>
        <v>5826.43</v>
      </c>
      <c r="H7" s="12">
        <v>5826.43</v>
      </c>
      <c r="I7" s="12"/>
      <c r="J7" s="12"/>
      <c r="K7" s="12"/>
      <c r="L7" s="21"/>
    </row>
    <row r="8" spans="1:12" ht="24.4" customHeight="1" x14ac:dyDescent="0.15">
      <c r="A8" s="204"/>
      <c r="B8" s="13"/>
      <c r="C8" s="71"/>
      <c r="D8" s="13"/>
      <c r="E8" s="13">
        <v>802002</v>
      </c>
      <c r="F8" s="13" t="s">
        <v>0</v>
      </c>
      <c r="G8" s="12">
        <v>5826.43</v>
      </c>
      <c r="H8" s="12">
        <f>SUM(H9:H13)</f>
        <v>5826.43</v>
      </c>
      <c r="I8" s="14"/>
      <c r="J8" s="14"/>
      <c r="K8" s="14"/>
      <c r="L8" s="20"/>
    </row>
    <row r="9" spans="1:12" ht="24.4" customHeight="1" x14ac:dyDescent="0.15">
      <c r="A9" s="204"/>
      <c r="B9" s="71">
        <v>208</v>
      </c>
      <c r="C9" s="71" t="s">
        <v>83</v>
      </c>
      <c r="D9" s="71" t="s">
        <v>84</v>
      </c>
      <c r="E9" s="13">
        <v>802002</v>
      </c>
      <c r="F9" s="13" t="s">
        <v>85</v>
      </c>
      <c r="G9" s="14">
        <f>H9</f>
        <v>972.67</v>
      </c>
      <c r="H9" s="14">
        <v>972.67</v>
      </c>
      <c r="I9" s="14"/>
      <c r="J9" s="14"/>
      <c r="K9" s="14"/>
      <c r="L9" s="20"/>
    </row>
    <row r="10" spans="1:12" ht="24.4" customHeight="1" x14ac:dyDescent="0.15">
      <c r="A10" s="22"/>
      <c r="B10" s="71">
        <v>208</v>
      </c>
      <c r="C10" s="71" t="s">
        <v>86</v>
      </c>
      <c r="D10" s="71" t="s">
        <v>87</v>
      </c>
      <c r="E10" s="13">
        <v>802002</v>
      </c>
      <c r="F10" s="13" t="s">
        <v>88</v>
      </c>
      <c r="G10" s="14">
        <f>H10</f>
        <v>332.06</v>
      </c>
      <c r="H10" s="14">
        <v>332.06</v>
      </c>
      <c r="I10" s="14"/>
      <c r="J10" s="14"/>
      <c r="K10" s="14"/>
      <c r="L10" s="70"/>
    </row>
    <row r="11" spans="1:11" ht="24.4" customHeight="1" x14ac:dyDescent="0.15">
      <c r="B11" s="71" t="s">
        <v>89</v>
      </c>
      <c r="C11" s="71" t="s">
        <v>90</v>
      </c>
      <c r="D11" s="71" t="s">
        <v>91</v>
      </c>
      <c r="E11" s="13">
        <v>802002</v>
      </c>
      <c r="F11" s="13" t="s">
        <v>92</v>
      </c>
      <c r="G11" s="14">
        <f>H11</f>
        <v>55.37</v>
      </c>
      <c r="H11" s="14">
        <v>55.37</v>
      </c>
      <c r="I11" s="14"/>
      <c r="J11" s="14"/>
      <c r="K11" s="14"/>
    </row>
    <row r="12" spans="1:11" ht="24.4" customHeight="1" x14ac:dyDescent="0.15">
      <c r="B12" s="71" t="s">
        <v>93</v>
      </c>
      <c r="C12" s="71" t="s">
        <v>94</v>
      </c>
      <c r="D12" s="71" t="s">
        <v>95</v>
      </c>
      <c r="E12" s="13">
        <v>802002</v>
      </c>
      <c r="F12" s="13" t="s">
        <v>96</v>
      </c>
      <c r="G12" s="14">
        <f>H12</f>
        <v>4034.76</v>
      </c>
      <c r="H12" s="14">
        <v>4034.76</v>
      </c>
      <c r="I12" s="14"/>
      <c r="J12" s="14"/>
      <c r="K12" s="14"/>
    </row>
    <row r="13" spans="1:11" ht="24.4" customHeight="1" x14ac:dyDescent="0.15">
      <c r="B13" s="71" t="s">
        <v>97</v>
      </c>
      <c r="C13" s="71" t="s">
        <v>98</v>
      </c>
      <c r="D13" s="71" t="s">
        <v>99</v>
      </c>
      <c r="E13" s="13">
        <v>802002</v>
      </c>
      <c r="F13" s="13" t="s">
        <v>100</v>
      </c>
      <c r="G13" s="14">
        <f>H13</f>
        <v>431.57</v>
      </c>
      <c r="H13" s="14">
        <v>431.57</v>
      </c>
      <c r="I13" s="14"/>
      <c r="J13" s="14"/>
      <c r="K13" s="14"/>
    </row>
  </sheetData>
  <mergeCells count="12">
    <mergeCell ref="B2:K2"/>
    <mergeCell ref="B3:F3"/>
    <mergeCell ref="B4:F4"/>
    <mergeCell ref="B5:D5"/>
    <mergeCell ref="I4:I6"/>
    <mergeCell ref="J4:J6"/>
    <mergeCell ref="K4:K6"/>
    <mergeCell ref="A8:A9"/>
    <mergeCell ref="E5:E6"/>
    <mergeCell ref="F5:F6"/>
    <mergeCell ref="G4:G6"/>
    <mergeCell ref="H4:H6"/>
  </mergeCells>
  <phoneticPr fontId="0" type="noConversion"/>
  <pageMargins left="0.7499062639521802" right="0.7499062639521802" top="0.2701051357224232" bottom="0.2701051357224232" header="0.0" footer="0.0"/>
  <pageSetup paperSize="9" scale="79" orientation="landscape" fitToHeight="0"/>
  <extLst>
    <ext uri="{2D9387EB-5337-4D45-933B-B4D357D02E09}">
      <gutter val="0.0" pos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M34"/>
  <sheetViews>
    <sheetView zoomScaleNormal="100" topLeftCell="A1" workbookViewId="0">
      <pane ySplit="5" topLeftCell="A6" activePane="bottomLeft" state="frozen"/>
      <selection activeCell="E14" activeCellId="0" sqref="E14"/>
      <selection pane="bottomLeft" activeCell="E14" activeCellId="0" sqref="E14"/>
    </sheetView>
  </sheetViews>
  <sheetFormatPr defaultRowHeight="13.5" defaultColWidth="10.000152587890625" x14ac:dyDescent="0.15"/>
  <cols>
    <col min="1" max="1" width="1.5" customWidth="1" style="2"/>
    <col min="2" max="2" width="33.375" customWidth="1" style="2"/>
    <col min="3" max="3" width="16.375" customWidth="1" style="2"/>
    <col min="4" max="4" width="33.375" customWidth="1" style="2"/>
    <col min="5" max="5" width="16.375" customWidth="1" style="2"/>
    <col min="6" max="6" width="18.625" customWidth="1" style="2"/>
    <col min="7" max="7" width="16.375" customWidth="1" style="2"/>
    <col min="8" max="8" width="19.125" customWidth="1" style="2"/>
    <col min="9" max="9" width="23.375" customWidth="1" style="2"/>
    <col min="10" max="10" width="1.5" customWidth="1" style="2"/>
    <col min="11" max="13" width="9.75" customWidth="1" style="2"/>
    <col min="14" max="16384" width="10.0" style="2"/>
  </cols>
  <sheetData>
    <row r="1" spans="1:10" ht="16.35" customHeight="1" x14ac:dyDescent="0.15">
      <c r="A1" s="36"/>
      <c r="B1" s="100" t="s">
        <v>101</v>
      </c>
      <c r="C1" s="37"/>
      <c r="D1" s="37"/>
      <c r="J1" s="30" t="s">
        <v>4</v>
      </c>
    </row>
    <row r="2" spans="1:10" ht="22.5" customHeight="1" x14ac:dyDescent="0.15">
      <c r="A2" s="38"/>
      <c r="B2" s="209" t="s">
        <v>102</v>
      </c>
      <c r="C2" s="209"/>
      <c r="D2" s="209"/>
      <c r="E2" s="209"/>
      <c r="F2" s="209"/>
      <c r="G2" s="209"/>
      <c r="H2" s="209"/>
      <c r="I2" s="209"/>
      <c r="J2" s="30"/>
    </row>
    <row r="3" spans="1:10" ht="20.1" customHeight="1" x14ac:dyDescent="0.15">
      <c r="A3" s="38"/>
      <c r="B3" s="207" t="s">
        <v>6</v>
      </c>
      <c r="C3" s="207"/>
      <c r="D3" s="5"/>
      <c r="I3" s="41" t="s">
        <v>7</v>
      </c>
      <c r="J3" s="30"/>
    </row>
    <row r="4" spans="1:10" ht="24.4" customHeight="1" x14ac:dyDescent="0.15">
      <c r="A4" s="38"/>
      <c r="B4" s="202" t="s">
        <v>8</v>
      </c>
      <c r="C4" s="202"/>
      <c r="D4" s="202" t="s">
        <v>9</v>
      </c>
      <c r="E4" s="202"/>
      <c r="F4" s="202"/>
      <c r="G4" s="202"/>
      <c r="H4" s="202"/>
      <c r="I4" s="202"/>
      <c r="J4" s="30"/>
    </row>
    <row r="5" spans="1:10" ht="24.4" customHeight="1" x14ac:dyDescent="0.15">
      <c r="A5" s="38"/>
      <c r="B5" s="9" t="s">
        <v>10</v>
      </c>
      <c r="C5" s="9" t="s">
        <v>11</v>
      </c>
      <c r="D5" s="9" t="s">
        <v>10</v>
      </c>
      <c r="E5" s="9" t="s">
        <v>59</v>
      </c>
      <c r="F5" s="9" t="s">
        <v>103</v>
      </c>
      <c r="G5" s="9" t="s">
        <v>104</v>
      </c>
      <c r="H5" s="9" t="s">
        <v>105</v>
      </c>
      <c r="I5" s="9" t="s">
        <v>106</v>
      </c>
      <c r="J5" s="30"/>
    </row>
    <row r="6" spans="1:10" ht="22.5" customHeight="1" x14ac:dyDescent="0.15">
      <c r="A6" s="8"/>
      <c r="B6" s="13" t="s">
        <v>107</v>
      </c>
      <c r="C6" s="14">
        <f>SUM(C7:C9)</f>
        <v>5826.43</v>
      </c>
      <c r="D6" s="13" t="s">
        <v>108</v>
      </c>
      <c r="E6" s="14">
        <f>SUM(F6:I6)</f>
        <v>5826.43</v>
      </c>
      <c r="F6" s="14">
        <f>SUM(F7:F33)</f>
        <v>5826.43</v>
      </c>
      <c r="G6" s="14">
        <f>SUM(G7:G33)</f>
        <v>0</v>
      </c>
      <c r="H6" s="14">
        <f>SUM(H7:H33)</f>
        <v>0</v>
      </c>
      <c r="I6" s="14">
        <f>SUM(I7:I33)</f>
        <v>0</v>
      </c>
      <c r="J6" s="20"/>
    </row>
    <row r="7" spans="1:10" ht="22.5" customHeight="1" x14ac:dyDescent="0.15">
      <c r="A7" s="208"/>
      <c r="B7" s="13" t="s">
        <v>109</v>
      </c>
      <c r="C7" s="14">
        <v>5826.43</v>
      </c>
      <c r="D7" s="13" t="s">
        <v>110</v>
      </c>
      <c r="E7" s="14">
        <f>SUM(F7:I7)</f>
        <v>0</v>
      </c>
      <c r="F7" s="39"/>
      <c r="G7" s="39"/>
      <c r="H7" s="39"/>
      <c r="I7" s="39"/>
      <c r="J7" s="20"/>
    </row>
    <row r="8" spans="1:10" ht="22.5" customHeight="1" x14ac:dyDescent="0.15">
      <c r="A8" s="208"/>
      <c r="B8" s="13" t="s">
        <v>111</v>
      </c>
      <c r="C8" s="14"/>
      <c r="D8" s="13" t="s">
        <v>112</v>
      </c>
      <c r="E8" s="14">
        <f>SUM(F8:I8)</f>
        <v>0</v>
      </c>
      <c r="F8" s="39"/>
      <c r="G8" s="39"/>
      <c r="H8" s="39"/>
      <c r="I8" s="39"/>
      <c r="J8" s="20"/>
    </row>
    <row r="9" spans="1:10" ht="22.5" customHeight="1" x14ac:dyDescent="0.15">
      <c r="A9" s="208"/>
      <c r="B9" s="13" t="s">
        <v>113</v>
      </c>
      <c r="C9" s="14"/>
      <c r="D9" s="13" t="s">
        <v>114</v>
      </c>
      <c r="E9" s="14">
        <f>SUM(F9:I9)</f>
        <v>0</v>
      </c>
      <c r="F9" s="39"/>
      <c r="G9" s="39"/>
      <c r="H9" s="39"/>
      <c r="I9" s="39"/>
      <c r="J9" s="20"/>
    </row>
    <row r="10" spans="1:10" ht="22.5" customHeight="1" x14ac:dyDescent="0.15">
      <c r="A10" s="8"/>
      <c r="B10" s="13" t="s">
        <v>115</v>
      </c>
      <c r="C10" s="14">
        <f>SUM(C11:C14)</f>
        <v>0</v>
      </c>
      <c r="D10" s="13" t="s">
        <v>116</v>
      </c>
      <c r="E10" s="14">
        <f>SUM(F10:I10)</f>
        <v>0</v>
      </c>
      <c r="F10" s="39"/>
      <c r="G10" s="39"/>
      <c r="H10" s="39"/>
      <c r="I10" s="39"/>
      <c r="J10" s="20"/>
    </row>
    <row r="11" spans="1:10" ht="22.5" customHeight="1" x14ac:dyDescent="0.15">
      <c r="A11" s="208"/>
      <c r="B11" s="13" t="s">
        <v>109</v>
      </c>
      <c r="C11" s="14"/>
      <c r="D11" s="13" t="s">
        <v>117</v>
      </c>
      <c r="E11" s="14">
        <f>SUM(F11:I11)</f>
        <v>0</v>
      </c>
      <c r="F11" s="39"/>
      <c r="G11" s="39"/>
      <c r="H11" s="39"/>
      <c r="I11" s="39"/>
      <c r="J11" s="20"/>
    </row>
    <row r="12" spans="1:10" ht="22.5" customHeight="1" x14ac:dyDescent="0.15">
      <c r="A12" s="208"/>
      <c r="B12" s="13" t="s">
        <v>111</v>
      </c>
      <c r="C12" s="14"/>
      <c r="D12" s="13" t="s">
        <v>118</v>
      </c>
      <c r="E12" s="14">
        <f>SUM(F12:I12)</f>
        <v>0</v>
      </c>
      <c r="F12" s="39"/>
      <c r="G12" s="39"/>
      <c r="H12" s="39"/>
      <c r="I12" s="39"/>
      <c r="J12" s="20"/>
    </row>
    <row r="13" spans="1:10" ht="22.5" customHeight="1" x14ac:dyDescent="0.15">
      <c r="A13" s="208"/>
      <c r="B13" s="13" t="s">
        <v>113</v>
      </c>
      <c r="C13" s="14"/>
      <c r="D13" s="13" t="s">
        <v>119</v>
      </c>
      <c r="E13" s="14">
        <f>SUM(F13:I13)</f>
        <v>0</v>
      </c>
      <c r="F13" s="39"/>
      <c r="G13" s="39"/>
      <c r="H13" s="39"/>
      <c r="I13" s="39"/>
      <c r="J13" s="20"/>
    </row>
    <row r="14" spans="1:10" ht="22.5" customHeight="1" x14ac:dyDescent="0.15">
      <c r="A14" s="208"/>
      <c r="B14" s="13" t="s">
        <v>120</v>
      </c>
      <c r="C14" s="14"/>
      <c r="D14" s="13" t="s">
        <v>121</v>
      </c>
      <c r="E14" s="14">
        <f>SUM(F14:I14)</f>
        <v>1360.1</v>
      </c>
      <c r="F14" s="72">
        <v>1360.1</v>
      </c>
      <c r="G14" s="39"/>
      <c r="H14" s="39"/>
      <c r="I14" s="39"/>
      <c r="J14" s="20"/>
    </row>
    <row r="15" spans="1:10" ht="22.5" customHeight="1" x14ac:dyDescent="0.15">
      <c r="A15" s="208"/>
      <c r="B15" s="13" t="s">
        <v>122</v>
      </c>
      <c r="C15" s="14"/>
      <c r="D15" s="13" t="s">
        <v>123</v>
      </c>
      <c r="E15" s="14">
        <f>SUM(F15:I15)</f>
        <v>0</v>
      </c>
      <c r="F15" s="72"/>
      <c r="G15" s="39"/>
      <c r="H15" s="39"/>
      <c r="I15" s="39"/>
      <c r="J15" s="20"/>
    </row>
    <row r="16" spans="1:10" ht="22.5" customHeight="1" x14ac:dyDescent="0.15">
      <c r="A16" s="208"/>
      <c r="B16" s="13" t="s">
        <v>122</v>
      </c>
      <c r="C16" s="14"/>
      <c r="D16" s="13" t="s">
        <v>124</v>
      </c>
      <c r="E16" s="14">
        <f>SUM(F16:I16)</f>
        <v>0</v>
      </c>
      <c r="F16" s="72"/>
      <c r="G16" s="39"/>
      <c r="H16" s="39"/>
      <c r="I16" s="39"/>
      <c r="J16" s="20"/>
    </row>
    <row r="17" spans="1:10" ht="22.5" customHeight="1" x14ac:dyDescent="0.15">
      <c r="A17" s="208"/>
      <c r="B17" s="13" t="s">
        <v>122</v>
      </c>
      <c r="C17" s="14"/>
      <c r="D17" s="13" t="s">
        <v>125</v>
      </c>
      <c r="E17" s="14">
        <f>SUM(F17:I17)</f>
        <v>0</v>
      </c>
      <c r="F17" s="72"/>
      <c r="G17" s="39"/>
      <c r="H17" s="39"/>
      <c r="I17" s="39"/>
      <c r="J17" s="20"/>
    </row>
    <row r="18" spans="1:10" ht="22.5" customHeight="1" x14ac:dyDescent="0.15">
      <c r="A18" s="208"/>
      <c r="B18" s="13" t="s">
        <v>122</v>
      </c>
      <c r="C18" s="14"/>
      <c r="D18" s="13" t="s">
        <v>126</v>
      </c>
      <c r="E18" s="14">
        <f>SUM(F18:I18)</f>
        <v>4034.76</v>
      </c>
      <c r="F18" s="72">
        <v>4034.76</v>
      </c>
      <c r="G18" s="39"/>
      <c r="H18" s="39"/>
      <c r="I18" s="39"/>
      <c r="J18" s="20"/>
    </row>
    <row r="19" spans="1:10" ht="22.5" customHeight="1" x14ac:dyDescent="0.15">
      <c r="A19" s="208"/>
      <c r="B19" s="13" t="s">
        <v>122</v>
      </c>
      <c r="C19" s="14"/>
      <c r="D19" s="13" t="s">
        <v>127</v>
      </c>
      <c r="E19" s="14">
        <f>SUM(F19:I19)</f>
        <v>0</v>
      </c>
      <c r="F19" s="72"/>
      <c r="G19" s="39"/>
      <c r="H19" s="39"/>
      <c r="I19" s="39"/>
      <c r="J19" s="20"/>
    </row>
    <row r="20" spans="1:10" ht="22.5" customHeight="1" x14ac:dyDescent="0.15">
      <c r="A20" s="208"/>
      <c r="B20" s="13" t="s">
        <v>122</v>
      </c>
      <c r="C20" s="14"/>
      <c r="D20" s="13" t="s">
        <v>128</v>
      </c>
      <c r="E20" s="14">
        <f>SUM(F20:I20)</f>
        <v>0</v>
      </c>
      <c r="F20" s="72"/>
      <c r="G20" s="39"/>
      <c r="H20" s="39"/>
      <c r="I20" s="39"/>
      <c r="J20" s="20"/>
    </row>
    <row r="21" spans="1:10" ht="22.5" customHeight="1" x14ac:dyDescent="0.15">
      <c r="A21" s="208"/>
      <c r="B21" s="13" t="s">
        <v>122</v>
      </c>
      <c r="C21" s="14"/>
      <c r="D21" s="13" t="s">
        <v>129</v>
      </c>
      <c r="E21" s="14">
        <f>SUM(F21:I21)</f>
        <v>0</v>
      </c>
      <c r="F21" s="72"/>
      <c r="G21" s="39"/>
      <c r="H21" s="39"/>
      <c r="I21" s="39"/>
      <c r="J21" s="20"/>
    </row>
    <row r="22" spans="1:10" ht="22.5" customHeight="1" x14ac:dyDescent="0.15">
      <c r="A22" s="208"/>
      <c r="B22" s="13" t="s">
        <v>122</v>
      </c>
      <c r="C22" s="14"/>
      <c r="D22" s="13" t="s">
        <v>130</v>
      </c>
      <c r="E22" s="14">
        <f>SUM(F22:I22)</f>
        <v>0</v>
      </c>
      <c r="F22" s="72"/>
      <c r="G22" s="39"/>
      <c r="H22" s="39"/>
      <c r="I22" s="39"/>
      <c r="J22" s="20"/>
    </row>
    <row r="23" spans="1:10" ht="22.5" customHeight="1" x14ac:dyDescent="0.15">
      <c r="A23" s="208"/>
      <c r="B23" s="13" t="s">
        <v>122</v>
      </c>
      <c r="C23" s="14"/>
      <c r="D23" s="13" t="s">
        <v>131</v>
      </c>
      <c r="E23" s="14">
        <f>SUM(F23:I23)</f>
        <v>0</v>
      </c>
      <c r="F23" s="72"/>
      <c r="G23" s="39"/>
      <c r="H23" s="39"/>
      <c r="I23" s="39"/>
      <c r="J23" s="20"/>
    </row>
    <row r="24" spans="1:10" ht="22.5" customHeight="1" x14ac:dyDescent="0.15">
      <c r="A24" s="208"/>
      <c r="B24" s="13" t="s">
        <v>122</v>
      </c>
      <c r="C24" s="14"/>
      <c r="D24" s="13" t="s">
        <v>132</v>
      </c>
      <c r="E24" s="14">
        <f>SUM(F24:I24)</f>
        <v>0</v>
      </c>
      <c r="F24" s="72"/>
      <c r="G24" s="39"/>
      <c r="H24" s="39"/>
      <c r="I24" s="39"/>
      <c r="J24" s="20"/>
    </row>
    <row r="25" spans="1:10" ht="22.5" customHeight="1" x14ac:dyDescent="0.15">
      <c r="A25" s="208"/>
      <c r="B25" s="13" t="s">
        <v>122</v>
      </c>
      <c r="C25" s="14"/>
      <c r="D25" s="13" t="s">
        <v>133</v>
      </c>
      <c r="E25" s="14">
        <f>SUM(F25:I25)</f>
        <v>0</v>
      </c>
      <c r="F25" s="72"/>
      <c r="G25" s="39"/>
      <c r="H25" s="39"/>
      <c r="I25" s="39"/>
      <c r="J25" s="20"/>
    </row>
    <row r="26" spans="1:10" ht="22.5" customHeight="1" x14ac:dyDescent="0.15">
      <c r="A26" s="208"/>
      <c r="B26" s="13" t="s">
        <v>122</v>
      </c>
      <c r="C26" s="14"/>
      <c r="D26" s="13" t="s">
        <v>134</v>
      </c>
      <c r="E26" s="14">
        <f>SUM(F26:I26)</f>
        <v>431.57</v>
      </c>
      <c r="F26" s="72">
        <v>431.57</v>
      </c>
      <c r="G26" s="39"/>
      <c r="H26" s="39"/>
      <c r="I26" s="39"/>
      <c r="J26" s="20"/>
    </row>
    <row r="27" spans="1:10" ht="22.5" customHeight="1" x14ac:dyDescent="0.15">
      <c r="A27" s="208"/>
      <c r="B27" s="13" t="s">
        <v>122</v>
      </c>
      <c r="C27" s="14"/>
      <c r="D27" s="13" t="s">
        <v>135</v>
      </c>
      <c r="E27" s="14">
        <f>SUM(F27:I27)</f>
        <v>0</v>
      </c>
      <c r="F27" s="39"/>
      <c r="G27" s="39"/>
      <c r="H27" s="39"/>
      <c r="I27" s="39"/>
      <c r="J27" s="20"/>
    </row>
    <row r="28" spans="1:10" ht="22.5" customHeight="1" x14ac:dyDescent="0.15">
      <c r="A28" s="208"/>
      <c r="B28" s="13" t="s">
        <v>122</v>
      </c>
      <c r="C28" s="14"/>
      <c r="D28" s="13" t="s">
        <v>136</v>
      </c>
      <c r="E28" s="14">
        <f>SUM(F28:I28)</f>
        <v>0</v>
      </c>
      <c r="F28" s="39"/>
      <c r="G28" s="39"/>
      <c r="H28" s="39"/>
      <c r="I28" s="39"/>
      <c r="J28" s="20"/>
    </row>
    <row r="29" spans="1:10" ht="22.5" customHeight="1" x14ac:dyDescent="0.15">
      <c r="A29" s="208"/>
      <c r="B29" s="13" t="s">
        <v>122</v>
      </c>
      <c r="C29" s="14"/>
      <c r="D29" s="13" t="s">
        <v>137</v>
      </c>
      <c r="E29" s="14">
        <f>SUM(F29:I29)</f>
        <v>0</v>
      </c>
      <c r="F29" s="39"/>
      <c r="G29" s="39"/>
      <c r="H29" s="39"/>
      <c r="I29" s="39"/>
      <c r="J29" s="20"/>
    </row>
    <row r="30" spans="1:10" ht="22.5" customHeight="1" x14ac:dyDescent="0.15">
      <c r="A30" s="208"/>
      <c r="B30" s="13" t="s">
        <v>122</v>
      </c>
      <c r="C30" s="14"/>
      <c r="D30" s="13" t="s">
        <v>138</v>
      </c>
      <c r="E30" s="14">
        <f>SUM(F30:I30)</f>
        <v>0</v>
      </c>
      <c r="F30" s="39"/>
      <c r="G30" s="39"/>
      <c r="H30" s="39"/>
      <c r="I30" s="39"/>
      <c r="J30" s="20"/>
    </row>
    <row r="31" spans="1:10" ht="22.5" customHeight="1" x14ac:dyDescent="0.15">
      <c r="A31" s="208"/>
      <c r="B31" s="13" t="s">
        <v>122</v>
      </c>
      <c r="C31" s="14"/>
      <c r="D31" s="13" t="s">
        <v>139</v>
      </c>
      <c r="E31" s="14">
        <f>SUM(F31:I31)</f>
        <v>0</v>
      </c>
      <c r="F31" s="39"/>
      <c r="G31" s="39"/>
      <c r="H31" s="39"/>
      <c r="I31" s="39"/>
      <c r="J31" s="20"/>
    </row>
    <row r="32" spans="1:10" ht="22.5" customHeight="1" x14ac:dyDescent="0.15">
      <c r="A32" s="208"/>
      <c r="B32" s="13" t="s">
        <v>122</v>
      </c>
      <c r="C32" s="14"/>
      <c r="D32" s="13" t="s">
        <v>140</v>
      </c>
      <c r="E32" s="14">
        <f>SUM(F32:I32)</f>
        <v>0</v>
      </c>
      <c r="F32" s="39"/>
      <c r="G32" s="39"/>
      <c r="H32" s="39"/>
      <c r="I32" s="39"/>
      <c r="J32" s="20"/>
    </row>
    <row r="33" spans="1:10" ht="22.5" customHeight="1" x14ac:dyDescent="0.15">
      <c r="A33" s="208"/>
      <c r="B33" s="13" t="s">
        <v>122</v>
      </c>
      <c r="C33" s="14"/>
      <c r="D33" s="13" t="s">
        <v>141</v>
      </c>
      <c r="E33" s="14">
        <f>SUM(F33:I33)</f>
        <v>0</v>
      </c>
      <c r="F33" s="39"/>
      <c r="G33" s="39"/>
      <c r="H33" s="39"/>
      <c r="I33" s="39"/>
      <c r="J33" s="20"/>
    </row>
    <row r="34" spans="1:10" ht="9.75" customHeight="1" x14ac:dyDescent="0.15">
      <c r="A34" s="40"/>
      <c r="B34" s="40"/>
      <c r="C34" s="40"/>
      <c r="D34" s="5"/>
      <c r="E34" s="40"/>
      <c r="F34" s="40"/>
      <c r="G34" s="40"/>
      <c r="H34" s="40"/>
      <c r="I34" s="40"/>
      <c r="J34" s="33"/>
    </row>
  </sheetData>
  <mergeCells count="7">
    <mergeCell ref="A11:A13"/>
    <mergeCell ref="A14:A33"/>
    <mergeCell ref="B2:I2"/>
    <mergeCell ref="B3:C3"/>
    <mergeCell ref="B4:C4"/>
    <mergeCell ref="D4:I4"/>
    <mergeCell ref="A7:A9"/>
  </mergeCells>
  <phoneticPr fontId="0" type="noConversion"/>
  <pageMargins left="0.7499062639521802" right="0.7499062639521802" top="0.2701051357224232" bottom="0.2701051357224232" header="0.0" footer="0.0"/>
  <pageSetup paperSize="9" scale="48" fitToHeight="0"/>
  <extLst>
    <ext uri="{2D9387EB-5337-4D45-933B-B4D357D02E09}">
      <gutter val="0.0" pos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AT35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H28" activeCellId="0" sqref="H28"/>
    </sheetView>
  </sheetViews>
  <sheetFormatPr defaultRowHeight="13.5" defaultColWidth="10.000152587890625" x14ac:dyDescent="0.15"/>
  <cols>
    <col min="1" max="1" width="1.5" customWidth="1" style="2"/>
    <col min="2" max="3" width="6.125" customWidth="1" style="2"/>
    <col min="4" max="4" width="7.75" customWidth="1" style="2"/>
    <col min="5" max="5" width="24.125" customWidth="1" style="2"/>
    <col min="6" max="6" width="12.875" customWidth="1" style="2"/>
    <col min="7" max="7" width="11.5" customWidth="1" style="2"/>
    <col min="8" max="8" width="10.875" customWidth="1" style="2"/>
    <col min="9" max="9" width="11.25" customWidth="1" style="2"/>
    <col min="10" max="42" width="2.875" customWidth="1" style="2"/>
    <col min="43" max="43" width="3.375" customWidth="1" style="2"/>
    <col min="44" max="46" width="9.75" customWidth="1" style="2"/>
    <col min="47" max="16384" width="10.0" style="2"/>
  </cols>
  <sheetData>
    <row r="1" spans="1:39" ht="16.35" customHeight="1" x14ac:dyDescent="0.15">
      <c r="A1" s="4"/>
      <c r="B1" s="212" t="s">
        <v>142</v>
      </c>
      <c r="C1" s="211"/>
      <c r="D1" s="211"/>
      <c r="E1" s="210"/>
      <c r="F1" s="3"/>
      <c r="G1" s="3"/>
      <c r="H1" s="3"/>
      <c r="I1" s="25"/>
      <c r="J1" s="25"/>
      <c r="K1" s="3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43" ht="22.5" customHeight="1" x14ac:dyDescent="0.15">
      <c r="A2" s="3"/>
      <c r="B2" s="206" t="s">
        <v>143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30"/>
    </row>
    <row r="3" spans="1:43" ht="20.1" customHeight="1" x14ac:dyDescent="0.15">
      <c r="A3" s="7"/>
      <c r="B3" s="207" t="s">
        <v>6</v>
      </c>
      <c r="C3" s="207"/>
      <c r="D3" s="207"/>
      <c r="E3" s="207"/>
      <c r="G3" s="7"/>
      <c r="H3" s="26"/>
      <c r="I3" s="34"/>
      <c r="J3" s="34"/>
      <c r="K3" s="35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213" t="s">
        <v>7</v>
      </c>
      <c r="AP3" s="213"/>
      <c r="AQ3" s="30"/>
    </row>
    <row r="4" spans="1:43" ht="24.4" customHeight="1" x14ac:dyDescent="0.15">
      <c r="A4" s="8"/>
      <c r="B4" s="202" t="s">
        <v>10</v>
      </c>
      <c r="C4" s="202"/>
      <c r="D4" s="202"/>
      <c r="E4" s="202"/>
      <c r="F4" s="202" t="s">
        <v>144</v>
      </c>
      <c r="G4" s="205" t="s">
        <v>145</v>
      </c>
      <c r="H4" s="205"/>
      <c r="I4" s="205"/>
      <c r="J4" s="205"/>
      <c r="K4" s="205"/>
      <c r="L4" s="205"/>
      <c r="M4" s="205"/>
      <c r="N4" s="205"/>
      <c r="O4" s="205"/>
      <c r="P4" s="205"/>
      <c r="Q4" s="205" t="s">
        <v>146</v>
      </c>
      <c r="R4" s="205"/>
      <c r="S4" s="205"/>
      <c r="T4" s="205"/>
      <c r="U4" s="205"/>
      <c r="V4" s="205"/>
      <c r="W4" s="205"/>
      <c r="X4" s="205"/>
      <c r="Y4" s="205"/>
      <c r="Z4" s="205"/>
      <c r="AA4" s="205" t="s">
        <v>147</v>
      </c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30"/>
    </row>
    <row r="5" spans="1:43" ht="24.4" customHeight="1" x14ac:dyDescent="0.15">
      <c r="A5" s="8"/>
      <c r="B5" s="202" t="s">
        <v>79</v>
      </c>
      <c r="C5" s="202"/>
      <c r="D5" s="202" t="s">
        <v>70</v>
      </c>
      <c r="E5" s="202" t="s">
        <v>71</v>
      </c>
      <c r="F5" s="202"/>
      <c r="G5" s="205" t="s">
        <v>59</v>
      </c>
      <c r="H5" s="205" t="s">
        <v>148</v>
      </c>
      <c r="I5" s="205"/>
      <c r="J5" s="205"/>
      <c r="K5" s="205" t="s">
        <v>149</v>
      </c>
      <c r="L5" s="205"/>
      <c r="M5" s="205"/>
      <c r="N5" s="205" t="s">
        <v>150</v>
      </c>
      <c r="O5" s="205"/>
      <c r="P5" s="205"/>
      <c r="Q5" s="205" t="s">
        <v>59</v>
      </c>
      <c r="R5" s="205" t="s">
        <v>148</v>
      </c>
      <c r="S5" s="205"/>
      <c r="T5" s="205"/>
      <c r="U5" s="205" t="s">
        <v>149</v>
      </c>
      <c r="V5" s="205"/>
      <c r="W5" s="205"/>
      <c r="X5" s="205" t="s">
        <v>150</v>
      </c>
      <c r="Y5" s="205"/>
      <c r="Z5" s="205"/>
      <c r="AA5" s="205" t="s">
        <v>59</v>
      </c>
      <c r="AB5" s="205" t="s">
        <v>148</v>
      </c>
      <c r="AC5" s="205"/>
      <c r="AD5" s="205"/>
      <c r="AE5" s="205" t="s">
        <v>149</v>
      </c>
      <c r="AF5" s="205"/>
      <c r="AG5" s="205"/>
      <c r="AH5" s="205" t="s">
        <v>150</v>
      </c>
      <c r="AI5" s="205"/>
      <c r="AJ5" s="205"/>
      <c r="AK5" s="205" t="s">
        <v>151</v>
      </c>
      <c r="AL5" s="205"/>
      <c r="AM5" s="205"/>
      <c r="AN5" s="205" t="s">
        <v>106</v>
      </c>
      <c r="AO5" s="205"/>
      <c r="AP5" s="205"/>
      <c r="AQ5" s="30"/>
    </row>
    <row r="6" spans="1:43" ht="68.25" customHeight="1" x14ac:dyDescent="0.15">
      <c r="A6" s="5"/>
      <c r="B6" s="9" t="s">
        <v>80</v>
      </c>
      <c r="C6" s="9" t="s">
        <v>81</v>
      </c>
      <c r="D6" s="202"/>
      <c r="E6" s="202"/>
      <c r="F6" s="202"/>
      <c r="G6" s="205"/>
      <c r="H6" s="23" t="s">
        <v>152</v>
      </c>
      <c r="I6" s="23" t="s">
        <v>75</v>
      </c>
      <c r="J6" s="23" t="s">
        <v>76</v>
      </c>
      <c r="K6" s="23" t="s">
        <v>152</v>
      </c>
      <c r="L6" s="23" t="s">
        <v>75</v>
      </c>
      <c r="M6" s="23" t="s">
        <v>76</v>
      </c>
      <c r="N6" s="23" t="s">
        <v>152</v>
      </c>
      <c r="O6" s="23" t="s">
        <v>75</v>
      </c>
      <c r="P6" s="23" t="s">
        <v>76</v>
      </c>
      <c r="Q6" s="205"/>
      <c r="R6" s="23" t="s">
        <v>152</v>
      </c>
      <c r="S6" s="23" t="s">
        <v>75</v>
      </c>
      <c r="T6" s="23" t="s">
        <v>76</v>
      </c>
      <c r="U6" s="23" t="s">
        <v>152</v>
      </c>
      <c r="V6" s="23" t="s">
        <v>75</v>
      </c>
      <c r="W6" s="23" t="s">
        <v>76</v>
      </c>
      <c r="X6" s="23" t="s">
        <v>152</v>
      </c>
      <c r="Y6" s="23" t="s">
        <v>75</v>
      </c>
      <c r="Z6" s="23" t="s">
        <v>76</v>
      </c>
      <c r="AA6" s="205"/>
      <c r="AB6" s="23" t="s">
        <v>152</v>
      </c>
      <c r="AC6" s="23" t="s">
        <v>75</v>
      </c>
      <c r="AD6" s="23" t="s">
        <v>76</v>
      </c>
      <c r="AE6" s="23" t="s">
        <v>152</v>
      </c>
      <c r="AF6" s="23" t="s">
        <v>75</v>
      </c>
      <c r="AG6" s="23" t="s">
        <v>76</v>
      </c>
      <c r="AH6" s="23" t="s">
        <v>152</v>
      </c>
      <c r="AI6" s="23" t="s">
        <v>75</v>
      </c>
      <c r="AJ6" s="23" t="s">
        <v>76</v>
      </c>
      <c r="AK6" s="23" t="s">
        <v>152</v>
      </c>
      <c r="AL6" s="23" t="s">
        <v>75</v>
      </c>
      <c r="AM6" s="23" t="s">
        <v>76</v>
      </c>
      <c r="AN6" s="23" t="s">
        <v>152</v>
      </c>
      <c r="AO6" s="23" t="s">
        <v>75</v>
      </c>
      <c r="AP6" s="23" t="s">
        <v>76</v>
      </c>
      <c r="AQ6" s="30"/>
    </row>
    <row r="7" spans="1:43" ht="20.1" customHeight="1" x14ac:dyDescent="0.15">
      <c r="A7" s="8"/>
      <c r="B7" s="9"/>
      <c r="C7" s="9"/>
      <c r="D7" s="9"/>
      <c r="E7" s="9" t="s">
        <v>72</v>
      </c>
      <c r="F7" s="14">
        <f>G7</f>
        <v>5826.43</v>
      </c>
      <c r="G7" s="83">
        <f>H7</f>
        <v>5826.43</v>
      </c>
      <c r="H7" s="83">
        <f>SUM(I7+J7)</f>
        <v>5826.43</v>
      </c>
      <c r="I7" s="83">
        <f>I8</f>
        <v>5826.43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30"/>
    </row>
    <row r="8" spans="1:43" ht="20.1" customHeight="1" x14ac:dyDescent="0.15">
      <c r="A8" s="8"/>
      <c r="B8" s="28"/>
      <c r="C8" s="28"/>
      <c r="D8" s="29" t="s">
        <v>153</v>
      </c>
      <c r="E8" s="29" t="s">
        <v>0</v>
      </c>
      <c r="F8" s="14">
        <f>G8</f>
        <v>5826.43</v>
      </c>
      <c r="G8" s="83">
        <f>H8</f>
        <v>5826.43</v>
      </c>
      <c r="H8" s="83">
        <f>SUM(I8+J8)</f>
        <v>5826.43</v>
      </c>
      <c r="I8" s="83">
        <f>I9+I19+I31</f>
        <v>5826.43</v>
      </c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30"/>
    </row>
    <row r="9" spans="1:43" ht="20.1" customHeight="1" x14ac:dyDescent="0.15">
      <c r="A9" s="8"/>
      <c r="B9" s="78" t="s">
        <v>154</v>
      </c>
      <c r="C9" s="78"/>
      <c r="D9" s="29" t="s">
        <v>155</v>
      </c>
      <c r="E9" s="29" t="s">
        <v>156</v>
      </c>
      <c r="F9" s="14">
        <f>G9</f>
        <v>4555.96</v>
      </c>
      <c r="G9" s="83">
        <f>H9</f>
        <v>4555.96</v>
      </c>
      <c r="H9" s="83">
        <f>SUM(I9+J9)</f>
        <v>4555.96</v>
      </c>
      <c r="I9" s="83">
        <f>SUM(I10:I18)</f>
        <v>4555.96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30"/>
    </row>
    <row r="10" spans="1:43" ht="20.1" customHeight="1" x14ac:dyDescent="0.15">
      <c r="A10" s="8"/>
      <c r="B10" s="78" t="s">
        <v>154</v>
      </c>
      <c r="C10" s="78" t="s">
        <v>157</v>
      </c>
      <c r="D10" s="29" t="s">
        <v>158</v>
      </c>
      <c r="E10" s="29" t="s">
        <v>159</v>
      </c>
      <c r="F10" s="14">
        <f>G10</f>
        <v>1070.36</v>
      </c>
      <c r="G10" s="83">
        <f>H10</f>
        <v>1070.36</v>
      </c>
      <c r="H10" s="83">
        <f>SUM(I10+J10)</f>
        <v>1070.36</v>
      </c>
      <c r="I10" s="83">
        <v>1070.36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30"/>
    </row>
    <row r="11" spans="1:43" ht="20.1" customHeight="1" x14ac:dyDescent="0.15">
      <c r="A11" s="8"/>
      <c r="B11" s="78" t="s">
        <v>154</v>
      </c>
      <c r="C11" s="78" t="s">
        <v>160</v>
      </c>
      <c r="D11" s="29" t="s">
        <v>161</v>
      </c>
      <c r="E11" s="29" t="s">
        <v>162</v>
      </c>
      <c r="F11" s="14">
        <f>G11</f>
        <v>132.67</v>
      </c>
      <c r="G11" s="83">
        <f>H11</f>
        <v>132.67</v>
      </c>
      <c r="H11" s="83">
        <f>SUM(I11+J11)</f>
        <v>132.67</v>
      </c>
      <c r="I11" s="83">
        <v>132.67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30"/>
    </row>
    <row r="12" spans="1:43" ht="20.1" customHeight="1" x14ac:dyDescent="0.15">
      <c r="A12" s="8"/>
      <c r="B12" s="78" t="s">
        <v>154</v>
      </c>
      <c r="C12" s="78" t="s">
        <v>163</v>
      </c>
      <c r="D12" s="29" t="s">
        <v>164</v>
      </c>
      <c r="E12" s="29" t="s">
        <v>165</v>
      </c>
      <c r="F12" s="14">
        <f>G12</f>
        <v>1806.32</v>
      </c>
      <c r="G12" s="83">
        <f>H12</f>
        <v>1806.32</v>
      </c>
      <c r="H12" s="83">
        <f>SUM(I12+J12)</f>
        <v>1806.32</v>
      </c>
      <c r="I12" s="83">
        <v>1806.32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30"/>
    </row>
    <row r="13" spans="1:43" ht="24.4" customHeight="1" x14ac:dyDescent="0.15">
      <c r="A13" s="8"/>
      <c r="B13" s="78" t="s">
        <v>154</v>
      </c>
      <c r="C13" s="78" t="s">
        <v>166</v>
      </c>
      <c r="D13" s="29" t="s">
        <v>167</v>
      </c>
      <c r="E13" s="29" t="s">
        <v>168</v>
      </c>
      <c r="F13" s="14">
        <f>G13</f>
        <v>332.06</v>
      </c>
      <c r="G13" s="83">
        <f>H13</f>
        <v>332.06</v>
      </c>
      <c r="H13" s="83">
        <f>SUM(I13+J13)</f>
        <v>332.06</v>
      </c>
      <c r="I13" s="83">
        <v>332.06</v>
      </c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30"/>
    </row>
    <row r="14" spans="1:43" ht="20.1" customHeight="1" x14ac:dyDescent="0.15">
      <c r="A14" s="8"/>
      <c r="B14" s="78" t="s">
        <v>154</v>
      </c>
      <c r="C14" s="78" t="s">
        <v>169</v>
      </c>
      <c r="D14" s="29" t="s">
        <v>170</v>
      </c>
      <c r="E14" s="29" t="s">
        <v>171</v>
      </c>
      <c r="F14" s="14">
        <f>G14</f>
        <v>264.15</v>
      </c>
      <c r="G14" s="83">
        <f>H14</f>
        <v>264.15</v>
      </c>
      <c r="H14" s="83">
        <f>SUM(I14+J14)</f>
        <v>264.15</v>
      </c>
      <c r="I14" s="83">
        <v>264.15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30"/>
    </row>
    <row r="15" spans="1:43" ht="20.1" customHeight="1" x14ac:dyDescent="0.15">
      <c r="A15" s="8"/>
      <c r="B15" s="78" t="s">
        <v>154</v>
      </c>
      <c r="C15" s="78" t="s">
        <v>172</v>
      </c>
      <c r="D15" s="29" t="s">
        <v>173</v>
      </c>
      <c r="E15" s="29" t="s">
        <v>174</v>
      </c>
      <c r="F15" s="14">
        <f>G15</f>
        <v>300.98</v>
      </c>
      <c r="G15" s="83">
        <f>H15</f>
        <v>300.98</v>
      </c>
      <c r="H15" s="83">
        <f>SUM(I15+J15)</f>
        <v>300.98</v>
      </c>
      <c r="I15" s="83">
        <v>300.98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30"/>
    </row>
    <row r="16" spans="1:43" ht="20.1" customHeight="1" x14ac:dyDescent="0.15">
      <c r="A16" s="8"/>
      <c r="B16" s="78" t="s">
        <v>154</v>
      </c>
      <c r="C16" s="78" t="s">
        <v>175</v>
      </c>
      <c r="D16" s="29" t="s">
        <v>176</v>
      </c>
      <c r="E16" s="29" t="s">
        <v>177</v>
      </c>
      <c r="F16" s="14">
        <f>G16</f>
        <v>50.47</v>
      </c>
      <c r="G16" s="83">
        <f>H16</f>
        <v>50.47</v>
      </c>
      <c r="H16" s="83">
        <f>SUM(I16+J16)</f>
        <v>50.47</v>
      </c>
      <c r="I16" s="83">
        <v>50.47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30"/>
    </row>
    <row r="17" spans="1:43" ht="20.1" customHeight="1" x14ac:dyDescent="0.15">
      <c r="A17" s="8"/>
      <c r="B17" s="78" t="s">
        <v>154</v>
      </c>
      <c r="C17" s="78" t="s">
        <v>178</v>
      </c>
      <c r="D17" s="29" t="s">
        <v>179</v>
      </c>
      <c r="E17" s="29" t="s">
        <v>100</v>
      </c>
      <c r="F17" s="14">
        <f>G17</f>
        <v>431.57</v>
      </c>
      <c r="G17" s="83">
        <f>H17</f>
        <v>431.57</v>
      </c>
      <c r="H17" s="83">
        <f>SUM(I17+J17)</f>
        <v>431.57</v>
      </c>
      <c r="I17" s="83">
        <v>431.57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30"/>
    </row>
    <row r="18" spans="1:43" ht="20.1" customHeight="1" x14ac:dyDescent="0.15">
      <c r="A18" s="8"/>
      <c r="B18" s="78" t="s">
        <v>154</v>
      </c>
      <c r="C18" s="78" t="s">
        <v>180</v>
      </c>
      <c r="D18" s="29" t="s">
        <v>181</v>
      </c>
      <c r="E18" s="29" t="s">
        <v>182</v>
      </c>
      <c r="F18" s="14">
        <f>G18</f>
        <v>167.38</v>
      </c>
      <c r="G18" s="83">
        <f>H18</f>
        <v>167.38</v>
      </c>
      <c r="H18" s="83">
        <f>SUM(I18+J18)</f>
        <v>167.38</v>
      </c>
      <c r="I18" s="83">
        <v>167.38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30"/>
    </row>
    <row r="19" spans="1:43" ht="20.1" customHeight="1" x14ac:dyDescent="0.15">
      <c r="A19" s="8"/>
      <c r="B19" s="78" t="s">
        <v>183</v>
      </c>
      <c r="C19" s="78"/>
      <c r="D19" s="29" t="s">
        <v>184</v>
      </c>
      <c r="E19" s="29" t="s">
        <v>185</v>
      </c>
      <c r="F19" s="14">
        <f>G19</f>
        <v>471.01</v>
      </c>
      <c r="G19" s="83">
        <f>H19</f>
        <v>471.01</v>
      </c>
      <c r="H19" s="83">
        <f>SUM(I19+J19)</f>
        <v>471.01</v>
      </c>
      <c r="I19" s="83">
        <f>SUM(I20:I30)</f>
        <v>471.01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30"/>
    </row>
    <row r="20" spans="1:43" ht="20.1" customHeight="1" x14ac:dyDescent="0.15">
      <c r="A20" s="8"/>
      <c r="B20" s="78" t="s">
        <v>183</v>
      </c>
      <c r="C20" s="78" t="s">
        <v>186</v>
      </c>
      <c r="D20" s="29" t="s">
        <v>187</v>
      </c>
      <c r="E20" s="29" t="s">
        <v>188</v>
      </c>
      <c r="F20" s="14">
        <f>G20</f>
        <v>23.89</v>
      </c>
      <c r="G20" s="83">
        <f>H20</f>
        <v>23.89</v>
      </c>
      <c r="H20" s="83">
        <f>SUM(I20+J20)</f>
        <v>23.89</v>
      </c>
      <c r="I20" s="83">
        <v>23.89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30"/>
    </row>
    <row r="21" spans="1:43" ht="20.1" customHeight="1" x14ac:dyDescent="0.15">
      <c r="A21" s="8"/>
      <c r="B21" s="78" t="s">
        <v>183</v>
      </c>
      <c r="C21" s="78" t="s">
        <v>189</v>
      </c>
      <c r="D21" s="29" t="s">
        <v>190</v>
      </c>
      <c r="E21" s="29" t="s">
        <v>191</v>
      </c>
      <c r="F21" s="14">
        <f>G21</f>
        <v>7.89</v>
      </c>
      <c r="G21" s="83">
        <f>H21</f>
        <v>7.89</v>
      </c>
      <c r="H21" s="83">
        <f>SUM(I21+J21)</f>
        <v>7.89</v>
      </c>
      <c r="I21" s="83">
        <v>7.89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30"/>
    </row>
    <row r="22" spans="1:43" ht="20.1" customHeight="1" x14ac:dyDescent="0.15">
      <c r="A22" s="8"/>
      <c r="B22" s="78" t="s">
        <v>183</v>
      </c>
      <c r="C22" s="78" t="s">
        <v>192</v>
      </c>
      <c r="D22" s="29" t="s">
        <v>193</v>
      </c>
      <c r="E22" s="29" t="s">
        <v>194</v>
      </c>
      <c r="F22" s="14">
        <f>G22</f>
        <v>19.74</v>
      </c>
      <c r="G22" s="83">
        <f>H22</f>
        <v>19.74</v>
      </c>
      <c r="H22" s="83">
        <f>SUM(I22+J22)</f>
        <v>19.74</v>
      </c>
      <c r="I22" s="83">
        <v>19.74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30"/>
    </row>
    <row r="23" spans="1:43" ht="20.1" customHeight="1" x14ac:dyDescent="0.15">
      <c r="A23" s="8"/>
      <c r="B23" s="78" t="s">
        <v>183</v>
      </c>
      <c r="C23" s="78" t="s">
        <v>195</v>
      </c>
      <c r="D23" s="29" t="s">
        <v>196</v>
      </c>
      <c r="E23" s="29" t="s">
        <v>197</v>
      </c>
      <c r="F23" s="14">
        <f>G23</f>
        <v>2.79</v>
      </c>
      <c r="G23" s="83">
        <f>H23</f>
        <v>2.79</v>
      </c>
      <c r="H23" s="83">
        <f>SUM(I23+J23)</f>
        <v>2.79</v>
      </c>
      <c r="I23" s="83">
        <v>2.79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30"/>
    </row>
    <row r="24" spans="1:43" ht="20.1" customHeight="1" x14ac:dyDescent="0.15">
      <c r="A24" s="8"/>
      <c r="B24" s="78" t="s">
        <v>183</v>
      </c>
      <c r="C24" s="78" t="s">
        <v>198</v>
      </c>
      <c r="D24" s="29" t="s">
        <v>199</v>
      </c>
      <c r="E24" s="29" t="s">
        <v>200</v>
      </c>
      <c r="F24" s="14">
        <f>G24</f>
        <v>78.95</v>
      </c>
      <c r="G24" s="83">
        <f>H24</f>
        <v>78.95</v>
      </c>
      <c r="H24" s="83">
        <f>SUM(I24+J24)</f>
        <v>78.95</v>
      </c>
      <c r="I24" s="83">
        <v>78.95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30"/>
    </row>
    <row r="25" spans="1:43" ht="20.1" customHeight="1" x14ac:dyDescent="0.15">
      <c r="A25" s="8"/>
      <c r="B25" s="78" t="s">
        <v>183</v>
      </c>
      <c r="C25" s="78" t="s">
        <v>201</v>
      </c>
      <c r="D25" s="29" t="s">
        <v>202</v>
      </c>
      <c r="E25" s="29" t="s">
        <v>203</v>
      </c>
      <c r="F25" s="14">
        <f>G25</f>
        <v>2.8</v>
      </c>
      <c r="G25" s="83">
        <f>H25</f>
        <v>2.8</v>
      </c>
      <c r="H25" s="83">
        <f>SUM(I25+J25)</f>
        <v>2.8</v>
      </c>
      <c r="I25" s="83">
        <v>2.8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30"/>
    </row>
    <row r="26" spans="1:43" ht="20.1" customHeight="1" x14ac:dyDescent="0.15">
      <c r="A26" s="8"/>
      <c r="B26" s="78" t="s">
        <v>183</v>
      </c>
      <c r="C26" s="78" t="s">
        <v>204</v>
      </c>
      <c r="D26" s="29" t="s">
        <v>205</v>
      </c>
      <c r="E26" s="29" t="s">
        <v>206</v>
      </c>
      <c r="F26" s="14">
        <f>G26</f>
        <v>60.19</v>
      </c>
      <c r="G26" s="83">
        <f>H26</f>
        <v>60.19</v>
      </c>
      <c r="H26" s="83">
        <f>SUM(I26+J26)</f>
        <v>60.19</v>
      </c>
      <c r="I26" s="83">
        <v>60.19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30"/>
    </row>
    <row r="27" spans="1:43" ht="20.1" customHeight="1" x14ac:dyDescent="0.15">
      <c r="A27" s="8"/>
      <c r="B27" s="78" t="s">
        <v>183</v>
      </c>
      <c r="C27" s="78" t="s">
        <v>207</v>
      </c>
      <c r="D27" s="29" t="s">
        <v>208</v>
      </c>
      <c r="E27" s="29" t="s">
        <v>209</v>
      </c>
      <c r="F27" s="14">
        <f>G27</f>
        <v>57.46</v>
      </c>
      <c r="G27" s="83">
        <f>H27</f>
        <v>57.46</v>
      </c>
      <c r="H27" s="83">
        <f>SUM(I27+J27)</f>
        <v>57.46</v>
      </c>
      <c r="I27" s="83">
        <v>57.46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30"/>
    </row>
    <row r="28" spans="1:43" ht="20.1" customHeight="1" x14ac:dyDescent="0.15">
      <c r="A28" s="8"/>
      <c r="B28" s="78" t="s">
        <v>183</v>
      </c>
      <c r="C28" s="78" t="s">
        <v>210</v>
      </c>
      <c r="D28" s="29" t="s">
        <v>211</v>
      </c>
      <c r="E28" s="29" t="s">
        <v>212</v>
      </c>
      <c r="F28" s="14">
        <f>G28</f>
        <v>84.08</v>
      </c>
      <c r="G28" s="83">
        <f>H28</f>
        <v>84.08</v>
      </c>
      <c r="H28" s="83">
        <f>SUM(I28+J28)</f>
        <v>84.08</v>
      </c>
      <c r="I28" s="83">
        <v>84.08</v>
      </c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30"/>
    </row>
    <row r="29" spans="1:43" ht="20.1" customHeight="1" x14ac:dyDescent="0.15">
      <c r="A29" s="8"/>
      <c r="B29" s="78" t="s">
        <v>183</v>
      </c>
      <c r="C29" s="78" t="s">
        <v>213</v>
      </c>
      <c r="D29" s="29" t="s">
        <v>214</v>
      </c>
      <c r="E29" s="29" t="s">
        <v>215</v>
      </c>
      <c r="F29" s="14">
        <f>G29</f>
        <v>1.44</v>
      </c>
      <c r="G29" s="83">
        <f>H29</f>
        <v>1.44</v>
      </c>
      <c r="H29" s="83">
        <f>SUM(I29+J29)</f>
        <v>1.44</v>
      </c>
      <c r="I29" s="83">
        <v>1.44</v>
      </c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30"/>
    </row>
    <row r="30" spans="1:43" ht="20.1" customHeight="1" x14ac:dyDescent="0.15">
      <c r="A30" s="8"/>
      <c r="B30" s="78" t="s">
        <v>183</v>
      </c>
      <c r="C30" s="78" t="s">
        <v>216</v>
      </c>
      <c r="D30" s="29" t="s">
        <v>217</v>
      </c>
      <c r="E30" s="29" t="s">
        <v>218</v>
      </c>
      <c r="F30" s="14">
        <f>G30</f>
        <v>131.78</v>
      </c>
      <c r="G30" s="83">
        <f>H30</f>
        <v>131.78</v>
      </c>
      <c r="H30" s="83">
        <f>SUM(I30+J30)</f>
        <v>131.78</v>
      </c>
      <c r="I30" s="83">
        <v>131.78</v>
      </c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30"/>
    </row>
    <row r="31" spans="1:43" ht="20.1" customHeight="1" x14ac:dyDescent="0.15">
      <c r="A31" s="8"/>
      <c r="B31" s="78" t="s">
        <v>219</v>
      </c>
      <c r="C31" s="78"/>
      <c r="D31" s="29" t="s">
        <v>220</v>
      </c>
      <c r="E31" s="29" t="s">
        <v>221</v>
      </c>
      <c r="F31" s="14">
        <f>G31</f>
        <v>799.46</v>
      </c>
      <c r="G31" s="83">
        <f>H31</f>
        <v>799.46</v>
      </c>
      <c r="H31" s="83">
        <f>SUM(I31+J31)</f>
        <v>799.46</v>
      </c>
      <c r="I31" s="83">
        <f>SUM(I32:I35)</f>
        <v>799.46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30"/>
    </row>
    <row r="32" spans="1:43" ht="20.1" customHeight="1" x14ac:dyDescent="0.15">
      <c r="A32" s="8"/>
      <c r="B32" s="78" t="s">
        <v>219</v>
      </c>
      <c r="C32" s="78" t="s">
        <v>222</v>
      </c>
      <c r="D32" s="29" t="s">
        <v>223</v>
      </c>
      <c r="E32" s="29" t="s">
        <v>224</v>
      </c>
      <c r="F32" s="14">
        <f>G32</f>
        <v>70.2</v>
      </c>
      <c r="G32" s="83">
        <f>H32</f>
        <v>70.2</v>
      </c>
      <c r="H32" s="83">
        <f>SUM(I32+J32)</f>
        <v>70.2</v>
      </c>
      <c r="I32" s="83">
        <v>70.2</v>
      </c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30"/>
    </row>
    <row r="33" spans="1:43" ht="20.1" customHeight="1" x14ac:dyDescent="0.15">
      <c r="A33" s="8"/>
      <c r="B33" s="78" t="s">
        <v>219</v>
      </c>
      <c r="C33" s="78" t="s">
        <v>160</v>
      </c>
      <c r="D33" s="29" t="s">
        <v>225</v>
      </c>
      <c r="E33" s="29" t="s">
        <v>226</v>
      </c>
      <c r="F33" s="14">
        <f>G33</f>
        <v>635.65</v>
      </c>
      <c r="G33" s="83">
        <f>H33</f>
        <v>635.65</v>
      </c>
      <c r="H33" s="83">
        <f>SUM(I33+J33)</f>
        <v>635.65</v>
      </c>
      <c r="I33" s="83">
        <v>635.65</v>
      </c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30"/>
    </row>
    <row r="34" spans="1:43" ht="20.1" customHeight="1" x14ac:dyDescent="0.15">
      <c r="A34" s="8"/>
      <c r="B34" s="78" t="s">
        <v>219</v>
      </c>
      <c r="C34" s="78" t="s">
        <v>227</v>
      </c>
      <c r="D34" s="29" t="s">
        <v>228</v>
      </c>
      <c r="E34" s="29" t="s">
        <v>229</v>
      </c>
      <c r="F34" s="14">
        <f>G34</f>
        <v>55.37</v>
      </c>
      <c r="G34" s="83">
        <f>H34</f>
        <v>55.37</v>
      </c>
      <c r="H34" s="83">
        <f>SUM(I34+J34)</f>
        <v>55.37</v>
      </c>
      <c r="I34" s="83">
        <v>55.37</v>
      </c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30"/>
    </row>
    <row r="35" spans="1:43" ht="20.1" customHeight="1" x14ac:dyDescent="0.15">
      <c r="A35" s="8"/>
      <c r="B35" s="78" t="s">
        <v>219</v>
      </c>
      <c r="C35" s="78" t="s">
        <v>163</v>
      </c>
      <c r="D35" s="29" t="s">
        <v>230</v>
      </c>
      <c r="E35" s="29" t="s">
        <v>231</v>
      </c>
      <c r="F35" s="14">
        <f>G35</f>
        <v>38.24</v>
      </c>
      <c r="G35" s="83">
        <f>H35</f>
        <v>38.24</v>
      </c>
      <c r="H35" s="83">
        <f>SUM(I35+J35)</f>
        <v>38.24</v>
      </c>
      <c r="I35" s="83">
        <v>38.24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30"/>
    </row>
  </sheetData>
  <mergeCells count="26">
    <mergeCell ref="B1:E1"/>
    <mergeCell ref="B5:C5"/>
    <mergeCell ref="H5:J5"/>
    <mergeCell ref="K5:M5"/>
    <mergeCell ref="N5:P5"/>
    <mergeCell ref="B2:AP2"/>
    <mergeCell ref="B3:E3"/>
    <mergeCell ref="AO3:AP3"/>
    <mergeCell ref="B4:E4"/>
    <mergeCell ref="G4:P4"/>
    <mergeCell ref="Q4:Z4"/>
    <mergeCell ref="AA4:AP4"/>
    <mergeCell ref="R5:T5"/>
    <mergeCell ref="AK5:AM5"/>
    <mergeCell ref="AN5:AP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</mergeCells>
  <phoneticPr fontId="0" type="noConversion"/>
  <pageMargins left="0.3999499824103408" right="0.470080103461198" top="0.27565998355234705" bottom="0.27565998355234705" header="0.0" footer="0.0"/>
  <pageSetup paperSize="9" scale="75" orientation="landscape" fitToHeight="0"/>
  <extLst>
    <ext uri="{2D9387EB-5337-4D45-933B-B4D357D02E09}">
      <gutter val="0.0" pos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DG12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O11" activeCellId="0" sqref="O11"/>
    </sheetView>
  </sheetViews>
  <sheetFormatPr defaultRowHeight="13.5" defaultColWidth="10.000152587890625" x14ac:dyDescent="0.15"/>
  <cols>
    <col min="1" max="1" width="1.5" customWidth="1" style="2"/>
    <col min="2" max="4" width="6.125" customWidth="1" style="2"/>
    <col min="5" max="5" width="41.0" customWidth="1" style="2"/>
    <col min="6" max="108" width="16.375" customWidth="1" style="2"/>
    <col min="109" max="109" width="1.5" customWidth="1" style="2"/>
    <col min="110" max="111" width="9.75" customWidth="1" style="2"/>
    <col min="112" max="16384" width="10.0" style="2"/>
  </cols>
  <sheetData>
    <row r="1" spans="1:109" ht="16.35" customHeight="1" x14ac:dyDescent="0.15">
      <c r="A1" s="3"/>
      <c r="B1" s="214" t="s">
        <v>232</v>
      </c>
      <c r="C1" s="214"/>
      <c r="D1" s="214"/>
      <c r="E1" s="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8"/>
    </row>
    <row r="2" spans="1:109" ht="22.5" customHeight="1" x14ac:dyDescent="0.15">
      <c r="A2" s="3"/>
      <c r="B2" s="206" t="s">
        <v>233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8" t="s">
        <v>4</v>
      </c>
    </row>
    <row r="3" spans="1:109" ht="20.1" customHeight="1" x14ac:dyDescent="0.15">
      <c r="A3" s="7"/>
      <c r="B3" s="207" t="s">
        <v>234</v>
      </c>
      <c r="C3" s="207"/>
      <c r="D3" s="207"/>
      <c r="E3" s="207"/>
      <c r="F3" s="7"/>
      <c r="G3" s="213" t="s">
        <v>7</v>
      </c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18"/>
    </row>
    <row r="4" spans="1:109" ht="24.4" customHeight="1" x14ac:dyDescent="0.15">
      <c r="A4" s="5"/>
      <c r="B4" s="202" t="s">
        <v>10</v>
      </c>
      <c r="C4" s="202"/>
      <c r="D4" s="202"/>
      <c r="E4" s="202"/>
      <c r="F4" s="202" t="s">
        <v>59</v>
      </c>
      <c r="G4" s="205" t="s">
        <v>156</v>
      </c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 t="s">
        <v>185</v>
      </c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 t="s">
        <v>221</v>
      </c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3" t="s">
        <v>235</v>
      </c>
      <c r="BH4" s="205" t="s">
        <v>236</v>
      </c>
      <c r="BI4" s="205"/>
      <c r="BJ4" s="205"/>
      <c r="BK4" s="205"/>
      <c r="BL4" s="205" t="s">
        <v>237</v>
      </c>
      <c r="BM4" s="205"/>
      <c r="BN4" s="205" t="s">
        <v>238</v>
      </c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 t="s">
        <v>239</v>
      </c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 t="s">
        <v>240</v>
      </c>
      <c r="CQ4" s="205"/>
      <c r="CR4" s="205" t="s">
        <v>241</v>
      </c>
      <c r="CS4" s="205"/>
      <c r="CT4" s="205"/>
      <c r="CU4" s="205"/>
      <c r="CV4" s="205"/>
      <c r="CW4" s="205" t="s">
        <v>242</v>
      </c>
      <c r="CX4" s="205"/>
      <c r="CY4" s="205"/>
      <c r="CZ4" s="205" t="s">
        <v>243</v>
      </c>
      <c r="DA4" s="205"/>
      <c r="DB4" s="205"/>
      <c r="DC4" s="205"/>
      <c r="DD4" s="205"/>
      <c r="DE4" s="5"/>
    </row>
    <row r="5" spans="1:109" ht="24.4" customHeight="1" x14ac:dyDescent="0.15">
      <c r="A5" s="5"/>
      <c r="B5" s="202" t="s">
        <v>79</v>
      </c>
      <c r="C5" s="202"/>
      <c r="D5" s="202"/>
      <c r="E5" s="202" t="s">
        <v>244</v>
      </c>
      <c r="F5" s="202"/>
      <c r="G5" s="205" t="s">
        <v>159</v>
      </c>
      <c r="H5" s="205" t="s">
        <v>162</v>
      </c>
      <c r="I5" s="205" t="s">
        <v>245</v>
      </c>
      <c r="J5" s="205" t="s">
        <v>246</v>
      </c>
      <c r="K5" s="205" t="s">
        <v>165</v>
      </c>
      <c r="L5" s="205" t="s">
        <v>168</v>
      </c>
      <c r="M5" s="205" t="s">
        <v>247</v>
      </c>
      <c r="N5" s="205" t="s">
        <v>171</v>
      </c>
      <c r="O5" s="205" t="s">
        <v>174</v>
      </c>
      <c r="P5" s="205" t="s">
        <v>177</v>
      </c>
      <c r="Q5" s="205" t="s">
        <v>100</v>
      </c>
      <c r="R5" s="205" t="s">
        <v>248</v>
      </c>
      <c r="S5" s="205" t="s">
        <v>182</v>
      </c>
      <c r="T5" s="205" t="s">
        <v>188</v>
      </c>
      <c r="U5" s="205" t="s">
        <v>249</v>
      </c>
      <c r="V5" s="205" t="s">
        <v>250</v>
      </c>
      <c r="W5" s="205" t="s">
        <v>251</v>
      </c>
      <c r="X5" s="205" t="s">
        <v>191</v>
      </c>
      <c r="Y5" s="205" t="s">
        <v>194</v>
      </c>
      <c r="Z5" s="205" t="s">
        <v>197</v>
      </c>
      <c r="AA5" s="205" t="s">
        <v>252</v>
      </c>
      <c r="AB5" s="205" t="s">
        <v>253</v>
      </c>
      <c r="AC5" s="205" t="s">
        <v>200</v>
      </c>
      <c r="AD5" s="205" t="s">
        <v>254</v>
      </c>
      <c r="AE5" s="205" t="s">
        <v>255</v>
      </c>
      <c r="AF5" s="205" t="s">
        <v>256</v>
      </c>
      <c r="AG5" s="205" t="s">
        <v>257</v>
      </c>
      <c r="AH5" s="205" t="s">
        <v>258</v>
      </c>
      <c r="AI5" s="205" t="s">
        <v>203</v>
      </c>
      <c r="AJ5" s="205" t="s">
        <v>259</v>
      </c>
      <c r="AK5" s="205" t="s">
        <v>260</v>
      </c>
      <c r="AL5" s="205" t="s">
        <v>261</v>
      </c>
      <c r="AM5" s="205" t="s">
        <v>262</v>
      </c>
      <c r="AN5" s="205" t="s">
        <v>263</v>
      </c>
      <c r="AO5" s="205" t="s">
        <v>206</v>
      </c>
      <c r="AP5" s="205" t="s">
        <v>209</v>
      </c>
      <c r="AQ5" s="205" t="s">
        <v>212</v>
      </c>
      <c r="AR5" s="205" t="s">
        <v>215</v>
      </c>
      <c r="AS5" s="205" t="s">
        <v>264</v>
      </c>
      <c r="AT5" s="205" t="s">
        <v>218</v>
      </c>
      <c r="AU5" s="205" t="s">
        <v>224</v>
      </c>
      <c r="AV5" s="205" t="s">
        <v>226</v>
      </c>
      <c r="AW5" s="205" t="s">
        <v>265</v>
      </c>
      <c r="AX5" s="205" t="s">
        <v>266</v>
      </c>
      <c r="AY5" s="205" t="s">
        <v>229</v>
      </c>
      <c r="AZ5" s="205" t="s">
        <v>267</v>
      </c>
      <c r="BA5" s="205" t="s">
        <v>231</v>
      </c>
      <c r="BB5" s="205" t="s">
        <v>268</v>
      </c>
      <c r="BC5" s="205" t="s">
        <v>269</v>
      </c>
      <c r="BD5" s="205" t="s">
        <v>270</v>
      </c>
      <c r="BE5" s="205" t="s">
        <v>271</v>
      </c>
      <c r="BF5" s="205" t="s">
        <v>272</v>
      </c>
      <c r="BG5" s="205" t="s">
        <v>273</v>
      </c>
      <c r="BH5" s="205" t="s">
        <v>274</v>
      </c>
      <c r="BI5" s="205" t="s">
        <v>275</v>
      </c>
      <c r="BJ5" s="205" t="s">
        <v>276</v>
      </c>
      <c r="BK5" s="205" t="s">
        <v>277</v>
      </c>
      <c r="BL5" s="205" t="s">
        <v>278</v>
      </c>
      <c r="BM5" s="205" t="s">
        <v>279</v>
      </c>
      <c r="BN5" s="205" t="s">
        <v>280</v>
      </c>
      <c r="BO5" s="205" t="s">
        <v>281</v>
      </c>
      <c r="BP5" s="205" t="s">
        <v>282</v>
      </c>
      <c r="BQ5" s="205" t="s">
        <v>283</v>
      </c>
      <c r="BR5" s="205" t="s">
        <v>284</v>
      </c>
      <c r="BS5" s="205" t="s">
        <v>285</v>
      </c>
      <c r="BT5" s="205" t="s">
        <v>286</v>
      </c>
      <c r="BU5" s="205" t="s">
        <v>287</v>
      </c>
      <c r="BV5" s="205" t="s">
        <v>288</v>
      </c>
      <c r="BW5" s="205" t="s">
        <v>289</v>
      </c>
      <c r="BX5" s="205" t="s">
        <v>290</v>
      </c>
      <c r="BY5" s="205" t="s">
        <v>291</v>
      </c>
      <c r="BZ5" s="205" t="s">
        <v>280</v>
      </c>
      <c r="CA5" s="205" t="s">
        <v>281</v>
      </c>
      <c r="CB5" s="205" t="s">
        <v>282</v>
      </c>
      <c r="CC5" s="205" t="s">
        <v>283</v>
      </c>
      <c r="CD5" s="205" t="s">
        <v>284</v>
      </c>
      <c r="CE5" s="205" t="s">
        <v>285</v>
      </c>
      <c r="CF5" s="205" t="s">
        <v>286</v>
      </c>
      <c r="CG5" s="205" t="s">
        <v>292</v>
      </c>
      <c r="CH5" s="205" t="s">
        <v>293</v>
      </c>
      <c r="CI5" s="205" t="s">
        <v>294</v>
      </c>
      <c r="CJ5" s="205" t="s">
        <v>295</v>
      </c>
      <c r="CK5" s="205" t="s">
        <v>287</v>
      </c>
      <c r="CL5" s="205" t="s">
        <v>288</v>
      </c>
      <c r="CM5" s="205" t="s">
        <v>289</v>
      </c>
      <c r="CN5" s="205" t="s">
        <v>290</v>
      </c>
      <c r="CO5" s="205" t="s">
        <v>296</v>
      </c>
      <c r="CP5" s="205" t="s">
        <v>297</v>
      </c>
      <c r="CQ5" s="205" t="s">
        <v>298</v>
      </c>
      <c r="CR5" s="205" t="s">
        <v>297</v>
      </c>
      <c r="CS5" s="205" t="s">
        <v>299</v>
      </c>
      <c r="CT5" s="205" t="s">
        <v>300</v>
      </c>
      <c r="CU5" s="205" t="s">
        <v>301</v>
      </c>
      <c r="CV5" s="205" t="s">
        <v>298</v>
      </c>
      <c r="CW5" s="205" t="s">
        <v>302</v>
      </c>
      <c r="CX5" s="205" t="s">
        <v>303</v>
      </c>
      <c r="CY5" s="205" t="s">
        <v>304</v>
      </c>
      <c r="CZ5" s="205" t="s">
        <v>305</v>
      </c>
      <c r="DA5" s="205" t="s">
        <v>306</v>
      </c>
      <c r="DB5" s="205" t="s">
        <v>307</v>
      </c>
      <c r="DC5" s="205" t="s">
        <v>308</v>
      </c>
      <c r="DD5" s="205" t="s">
        <v>243</v>
      </c>
      <c r="DE5" s="5"/>
    </row>
    <row r="6" spans="1:109" ht="24.4" customHeight="1" x14ac:dyDescent="0.15">
      <c r="A6" s="10"/>
      <c r="B6" s="9" t="s">
        <v>80</v>
      </c>
      <c r="C6" s="9" t="s">
        <v>81</v>
      </c>
      <c r="D6" s="9" t="s">
        <v>82</v>
      </c>
      <c r="E6" s="202"/>
      <c r="F6" s="202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"/>
    </row>
    <row r="7" spans="1:109" ht="22.5" customHeight="1" x14ac:dyDescent="0.15">
      <c r="A7" s="10"/>
      <c r="B7" s="13"/>
      <c r="C7" s="13"/>
      <c r="D7" s="13"/>
      <c r="E7" s="9" t="s">
        <v>72</v>
      </c>
      <c r="F7" s="72">
        <f>F8+F9+F10+F11+F12</f>
        <v>5826.429999999999</v>
      </c>
      <c r="G7" s="72">
        <f>G8+G9+G10+G11+G12</f>
        <v>1070.36</v>
      </c>
      <c r="H7" s="72">
        <f>H8+H9+H10+H11+H12</f>
        <v>132.67</v>
      </c>
      <c r="I7" s="72">
        <f>I8+I9+I10+I11+I12</f>
        <v>0</v>
      </c>
      <c r="J7" s="72">
        <f>J8+J9+J10+J11+J12</f>
        <v>0</v>
      </c>
      <c r="K7" s="72">
        <f>K8+K9+K10+K11+K12</f>
        <v>1806.32</v>
      </c>
      <c r="L7" s="72">
        <f>L8+L9+L10+L11+L12</f>
        <v>332.06</v>
      </c>
      <c r="M7" s="72">
        <f>M8+M9+M10+M11+M12</f>
        <v>0</v>
      </c>
      <c r="N7" s="72">
        <f>N8+N9+N10+N11+N12</f>
        <v>264.15</v>
      </c>
      <c r="O7" s="72">
        <f>O8+O9+O10+O11+O12</f>
        <v>300.98</v>
      </c>
      <c r="P7" s="72">
        <f>P8+P9+P10+P11+P12</f>
        <v>50.47</v>
      </c>
      <c r="Q7" s="72">
        <f>Q8+Q9+Q10+Q11+Q12</f>
        <v>431.57</v>
      </c>
      <c r="R7" s="72">
        <f>R8+R9+R10+R11+R12</f>
        <v>0</v>
      </c>
      <c r="S7" s="72">
        <f>S8+S9+S10+S11+S12</f>
        <v>167.38</v>
      </c>
      <c r="T7" s="72">
        <f>T8+T9+T10+T11+T12</f>
        <v>23.89</v>
      </c>
      <c r="U7" s="72">
        <f>U8+U9+U10+U11+U12</f>
        <v>0</v>
      </c>
      <c r="V7" s="72">
        <f>V8+V9+V10+V11+V12</f>
        <v>0</v>
      </c>
      <c r="W7" s="72">
        <f>W8+W9+W10+W11+W12</f>
        <v>0</v>
      </c>
      <c r="X7" s="72">
        <f>X8+X9+X10+X11+X12</f>
        <v>7.89</v>
      </c>
      <c r="Y7" s="72">
        <f>Y8+Y9+Y10+Y11+Y12</f>
        <v>19.74</v>
      </c>
      <c r="Z7" s="72">
        <f>Z8+Z9+Z10+Z11+Z12</f>
        <v>2.79</v>
      </c>
      <c r="AA7" s="72">
        <f>AA8+AA9+AA10+AA11+AA12</f>
        <v>0</v>
      </c>
      <c r="AB7" s="72">
        <f>AB8+AB9+AB10+AB11+AB12</f>
        <v>0</v>
      </c>
      <c r="AC7" s="72">
        <f>AC8+AC9+AC10+AC11+AC12</f>
        <v>78.95</v>
      </c>
      <c r="AD7" s="72">
        <f>AD8+AD9+AD10+AD11+AD12</f>
        <v>0</v>
      </c>
      <c r="AE7" s="72">
        <f>AE8+AE9+AE10+AE11+AE12</f>
        <v>0</v>
      </c>
      <c r="AF7" s="72">
        <f>AF8+AF9+AF10+AF11+AF12</f>
        <v>0</v>
      </c>
      <c r="AG7" s="72">
        <f>AG8+AG9+AG10+AG11+AG12</f>
        <v>0</v>
      </c>
      <c r="AH7" s="72">
        <f>AH8+AH9+AH10+AH11+AH12</f>
        <v>0</v>
      </c>
      <c r="AI7" s="72">
        <f>AI8+AI9+AI10+AI11+AI12</f>
        <v>2.8</v>
      </c>
      <c r="AJ7" s="72">
        <f>AJ8+AJ9+AJ10+AJ11+AJ12</f>
        <v>0</v>
      </c>
      <c r="AK7" s="72">
        <f>AK8+AK9+AK10+AK11+AK12</f>
        <v>0</v>
      </c>
      <c r="AL7" s="72">
        <f>AL8+AL9+AL10+AL11+AL12</f>
        <v>0</v>
      </c>
      <c r="AM7" s="72">
        <f>AM8+AM9+AM10+AM11+AM12</f>
        <v>0</v>
      </c>
      <c r="AN7" s="72">
        <f>AN8+AN9+AN10+AN11+AN12</f>
        <v>0</v>
      </c>
      <c r="AO7" s="72">
        <f>AO8+AO9+AO10+AO11+AO12</f>
        <v>60.19</v>
      </c>
      <c r="AP7" s="72">
        <f>AP8+AP9+AP10+AP11+AP12</f>
        <v>57.46</v>
      </c>
      <c r="AQ7" s="72">
        <f>AQ8+AQ9+AQ10+AQ11+AQ12</f>
        <v>84.08</v>
      </c>
      <c r="AR7" s="72">
        <f>AR8+AR9+AR10+AR11+AR12</f>
        <v>1.44</v>
      </c>
      <c r="AS7" s="72">
        <f>AS8+AS9+AS10+AS11+AS12</f>
        <v>0</v>
      </c>
      <c r="AT7" s="72">
        <f>AT8+AT9+AT10+AT11+AT12</f>
        <v>131.78</v>
      </c>
      <c r="AU7" s="72">
        <f>AU8+AU9+AU10+AU11+AU12</f>
        <v>70.2</v>
      </c>
      <c r="AV7" s="72">
        <f>AV8+AV9+AV10+AV11+AV12</f>
        <v>635.65</v>
      </c>
      <c r="AW7" s="72">
        <f>AW8+AW9+AW10+AW11+AW12</f>
        <v>0</v>
      </c>
      <c r="AX7" s="72">
        <f>AX8+AX9+AX10+AX11+AX12</f>
        <v>0</v>
      </c>
      <c r="AY7" s="72">
        <f>AY8+AY9+AY10+AY11+AY12</f>
        <v>55.37</v>
      </c>
      <c r="AZ7" s="72">
        <f>AZ8+AZ9+AZ10+AZ11+AZ12</f>
        <v>0</v>
      </c>
      <c r="BA7" s="72">
        <f>BA8+BA9+BA10+BA11+BA12</f>
        <v>38.24</v>
      </c>
      <c r="BB7" s="72">
        <f>BB8+BB9+BB10+BB11+BB12</f>
        <v>0</v>
      </c>
      <c r="BC7" s="72">
        <f>BC8+BC9+BC10+BC11+BC12</f>
        <v>0</v>
      </c>
      <c r="BD7" s="72">
        <f>BD8+BD9+BD10+BD11+BD12</f>
        <v>0</v>
      </c>
      <c r="BE7" s="72">
        <f>BE8+BE9+BE10+BE11+BE12</f>
        <v>0</v>
      </c>
      <c r="BF7" s="72">
        <f>BF8+BF9+BF10+BF11+BF12</f>
        <v>0</v>
      </c>
      <c r="BG7" s="72">
        <f>BG8+BG9+BG10+BG11+BG12</f>
        <v>0</v>
      </c>
      <c r="BH7" s="72">
        <f>BH8+BH9+BH10+BH11+BH12</f>
        <v>0</v>
      </c>
      <c r="BI7" s="72">
        <f>BI8+BI9+BI10+BI11+BI12</f>
        <v>0</v>
      </c>
      <c r="BJ7" s="72">
        <f>BJ8+BJ9+BJ10+BJ11+BJ12</f>
        <v>0</v>
      </c>
      <c r="BK7" s="72">
        <f>BK8+BK9+BK10+BK11+BK12</f>
        <v>0</v>
      </c>
      <c r="BL7" s="72">
        <f>BL8+BL9+BL10+BL11+BL12</f>
        <v>0</v>
      </c>
      <c r="BM7" s="72">
        <f>BM8+BM9+BM10+BM11+BM12</f>
        <v>0</v>
      </c>
      <c r="BN7" s="72">
        <f>BN8+BN9+BN10+BN11+BN12</f>
        <v>0</v>
      </c>
      <c r="BO7" s="72">
        <f>BO8+BO9+BO10+BO11+BO12</f>
        <v>0</v>
      </c>
      <c r="BP7" s="72">
        <f>BP8+BP9+BP10+BP11+BP12</f>
        <v>0</v>
      </c>
      <c r="BQ7" s="72">
        <f>BQ8+BQ9+BQ10+BQ11+BQ12</f>
        <v>0</v>
      </c>
      <c r="BR7" s="72">
        <f>BR8+BR9+BR10+BR11+BR12</f>
        <v>0</v>
      </c>
      <c r="BS7" s="72">
        <f>BS8+BS9+BS10+BS11+BS12</f>
        <v>0</v>
      </c>
      <c r="BT7" s="72">
        <f>BT8+BT9+BT10+BT11+BT12</f>
        <v>0</v>
      </c>
      <c r="BU7" s="72">
        <f>BU8+BU9+BU10+BU11+BU12</f>
        <v>0</v>
      </c>
      <c r="BV7" s="72">
        <f>BV8+BV9+BV10+BV11+BV12</f>
        <v>0</v>
      </c>
      <c r="BW7" s="72">
        <f>BW8+BW9+BW10+BW11+BW12</f>
        <v>0</v>
      </c>
      <c r="BX7" s="72">
        <f>BX8+BX9+BX10+BX11+BX12</f>
        <v>0</v>
      </c>
      <c r="BY7" s="72">
        <f>BY8+BY9+BY10+BY11+BY12</f>
        <v>0</v>
      </c>
      <c r="BZ7" s="72">
        <f>BZ8+BZ9+BZ10+BZ11+BZ12</f>
        <v>0</v>
      </c>
      <c r="CA7" s="72">
        <f>CA8+CA9+CA10+CA11+CA12</f>
        <v>0</v>
      </c>
      <c r="CB7" s="72">
        <f>CB8+CB9+CB10+CB11+CB12</f>
        <v>0</v>
      </c>
      <c r="CC7" s="72">
        <f>CC8+CC9+CC10+CC11+CC12</f>
        <v>0</v>
      </c>
      <c r="CD7" s="72">
        <f>CD8+CD9+CD10+CD11+CD12</f>
        <v>0</v>
      </c>
      <c r="CE7" s="72">
        <f>CE8+CE9+CE10+CE11+CE12</f>
        <v>0</v>
      </c>
      <c r="CF7" s="72">
        <f>CF8+CF9+CF10+CF11+CF12</f>
        <v>0</v>
      </c>
      <c r="CG7" s="72">
        <f>CG8+CG9+CG10+CG11+CG12</f>
        <v>0</v>
      </c>
      <c r="CH7" s="72">
        <f>CH8+CH9+CH10+CH11+CH12</f>
        <v>0</v>
      </c>
      <c r="CI7" s="72">
        <f>CI8+CI9+CI10+CI11+CI12</f>
        <v>0</v>
      </c>
      <c r="CJ7" s="72">
        <f>CJ8+CJ9+CJ10+CJ11+CJ12</f>
        <v>0</v>
      </c>
      <c r="CK7" s="72">
        <f>CK8+CK9+CK10+CK11+CK12</f>
        <v>0</v>
      </c>
      <c r="CL7" s="72">
        <f>CL8+CL9+CL10+CL11+CL12</f>
        <v>0</v>
      </c>
      <c r="CM7" s="72">
        <f>CM8+CM9+CM10+CM11+CM12</f>
        <v>0</v>
      </c>
      <c r="CN7" s="72">
        <f>CN8+CN9+CN10+CN11+CN12</f>
        <v>0</v>
      </c>
      <c r="CO7" s="72">
        <f>CO8+CO9+CO10+CO11+CO12</f>
        <v>0</v>
      </c>
      <c r="CP7" s="72">
        <f>CP8+CP9+CP10+CP11+CP12</f>
        <v>0</v>
      </c>
      <c r="CQ7" s="72">
        <f>CQ8+CQ9+CQ10+CQ11+CQ12</f>
        <v>0</v>
      </c>
      <c r="CR7" s="72">
        <f>CR8+CR9+CR10+CR11+CR12</f>
        <v>0</v>
      </c>
      <c r="CS7" s="72">
        <f>CS8+CS9+CS10+CS11+CS12</f>
        <v>0</v>
      </c>
      <c r="CT7" s="72">
        <f>CT8+CT9+CT10+CT11+CT12</f>
        <v>0</v>
      </c>
      <c r="CU7" s="72">
        <f>CU8+CU9+CU10+CU11+CU12</f>
        <v>0</v>
      </c>
      <c r="CV7" s="72">
        <f>CV8+CV9+CV10+CV11+CV12</f>
        <v>0</v>
      </c>
      <c r="CW7" s="72">
        <f>CW8+CW9+CW10+CW11+CW12</f>
        <v>0</v>
      </c>
      <c r="CX7" s="72">
        <f>CX8+CX9+CX10+CX11+CX12</f>
        <v>0</v>
      </c>
      <c r="CY7" s="72">
        <f>CY8+CY9+CY10+CY11+CY12</f>
        <v>0</v>
      </c>
      <c r="CZ7" s="72">
        <f>CZ8+CZ9+CZ10+CZ11+CZ12</f>
        <v>0</v>
      </c>
      <c r="DA7" s="72">
        <f>DA8+DA9+DA10+DA11+DA12</f>
        <v>0</v>
      </c>
      <c r="DB7" s="72">
        <f>DB8+DB9+DB10+DB11+DB12</f>
        <v>0</v>
      </c>
      <c r="DC7" s="72">
        <f>DC8+DC9+DC10+DC11+DC12</f>
        <v>0</v>
      </c>
      <c r="DD7" s="72">
        <f>DD8+DD9+DD10+DD11+DD12</f>
        <v>0</v>
      </c>
      <c r="DE7" s="19"/>
    </row>
    <row r="8" spans="1:109" ht="22.5" customHeight="1" x14ac:dyDescent="0.15">
      <c r="A8" s="10"/>
      <c r="B8" s="71" t="s">
        <v>309</v>
      </c>
      <c r="C8" s="71" t="s">
        <v>310</v>
      </c>
      <c r="D8" s="71" t="s">
        <v>311</v>
      </c>
      <c r="E8" s="13" t="s">
        <v>85</v>
      </c>
      <c r="F8" s="14">
        <f>SUM(G8:DD8)</f>
        <v>972.67</v>
      </c>
      <c r="G8" s="14"/>
      <c r="H8" s="14"/>
      <c r="I8" s="14"/>
      <c r="J8" s="14"/>
      <c r="K8" s="14"/>
      <c r="L8" s="14"/>
      <c r="M8" s="14"/>
      <c r="N8" s="14"/>
      <c r="O8" s="14">
        <v>143.12</v>
      </c>
      <c r="P8" s="14"/>
      <c r="Q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>
        <v>25.35</v>
      </c>
      <c r="AQ8" s="14"/>
      <c r="AR8" s="14"/>
      <c r="AS8" s="14"/>
      <c r="AT8" s="14">
        <v>60.11</v>
      </c>
      <c r="AU8" s="14">
        <v>70.2</v>
      </c>
      <c r="AV8" s="14">
        <v>635.65</v>
      </c>
      <c r="AW8" s="14"/>
      <c r="AX8" s="14"/>
      <c r="AY8" s="14"/>
      <c r="AZ8" s="14"/>
      <c r="BA8" s="14">
        <v>38.24</v>
      </c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9"/>
    </row>
    <row r="9" spans="1:109" ht="22.5" customHeight="1" x14ac:dyDescent="0.15">
      <c r="A9" s="10"/>
      <c r="B9" s="71" t="s">
        <v>312</v>
      </c>
      <c r="C9" s="71" t="s">
        <v>313</v>
      </c>
      <c r="D9" s="71" t="s">
        <v>314</v>
      </c>
      <c r="E9" s="13" t="s">
        <v>315</v>
      </c>
      <c r="F9" s="14">
        <f>SUM(G9:DD9)</f>
        <v>332.06</v>
      </c>
      <c r="G9" s="14"/>
      <c r="H9" s="14"/>
      <c r="I9" s="14"/>
      <c r="J9" s="14"/>
      <c r="K9" s="14"/>
      <c r="L9" s="14">
        <v>332.06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9"/>
    </row>
    <row r="10" spans="1:109" ht="22.5" customHeight="1" x14ac:dyDescent="0.15">
      <c r="A10" s="10"/>
      <c r="B10" s="71" t="s">
        <v>312</v>
      </c>
      <c r="C10" s="71" t="s">
        <v>166</v>
      </c>
      <c r="D10" s="71" t="s">
        <v>222</v>
      </c>
      <c r="E10" s="13" t="s">
        <v>92</v>
      </c>
      <c r="F10" s="14">
        <f>SUM(G10:DD10)</f>
        <v>55.37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>
        <v>55.37</v>
      </c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9"/>
    </row>
    <row r="11" spans="1:109" ht="22.5" customHeight="1" x14ac:dyDescent="0.15">
      <c r="A11" s="10"/>
      <c r="B11" s="71">
        <v>212</v>
      </c>
      <c r="C11" s="71" t="s">
        <v>316</v>
      </c>
      <c r="D11" s="71" t="s">
        <v>317</v>
      </c>
      <c r="E11" s="13" t="s">
        <v>318</v>
      </c>
      <c r="F11" s="14">
        <f>SUM(G11:DD11)</f>
        <v>4034.7599999999998</v>
      </c>
      <c r="G11" s="14">
        <v>1070.36</v>
      </c>
      <c r="H11" s="14">
        <v>132.67</v>
      </c>
      <c r="I11" s="14"/>
      <c r="J11" s="14"/>
      <c r="K11" s="14">
        <v>1806.32</v>
      </c>
      <c r="L11" s="73"/>
      <c r="M11" s="14"/>
      <c r="N11" s="14">
        <v>264.15</v>
      </c>
      <c r="O11" s="14">
        <v>157.86</v>
      </c>
      <c r="P11" s="14">
        <v>50.47</v>
      </c>
      <c r="Q11" s="14"/>
      <c r="R11" s="14"/>
      <c r="S11" s="14">
        <v>167.38</v>
      </c>
      <c r="T11" s="14">
        <v>23.89</v>
      </c>
      <c r="U11" s="14"/>
      <c r="V11" s="14"/>
      <c r="W11" s="14"/>
      <c r="X11" s="14">
        <v>7.89</v>
      </c>
      <c r="Y11" s="14">
        <v>19.74</v>
      </c>
      <c r="Z11" s="14">
        <v>2.79</v>
      </c>
      <c r="AA11" s="14"/>
      <c r="AB11" s="14"/>
      <c r="AC11" s="14">
        <v>78.95</v>
      </c>
      <c r="AD11" s="14"/>
      <c r="AE11" s="14"/>
      <c r="AF11" s="14"/>
      <c r="AG11" s="14"/>
      <c r="AH11" s="14"/>
      <c r="AI11" s="14">
        <v>2.8</v>
      </c>
      <c r="AJ11" s="14"/>
      <c r="AK11" s="14"/>
      <c r="AL11" s="14"/>
      <c r="AM11" s="14"/>
      <c r="AN11" s="14"/>
      <c r="AO11" s="14">
        <v>60.19</v>
      </c>
      <c r="AP11" s="14">
        <v>32.11</v>
      </c>
      <c r="AQ11" s="14">
        <v>84.08</v>
      </c>
      <c r="AR11" s="14">
        <v>1.44</v>
      </c>
      <c r="AS11" s="14"/>
      <c r="AT11" s="14">
        <v>71.67</v>
      </c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9"/>
    </row>
    <row r="12" spans="1:109" ht="22.5" customHeight="1" x14ac:dyDescent="0.15">
      <c r="A12" s="10"/>
      <c r="B12" s="71" t="s">
        <v>319</v>
      </c>
      <c r="C12" s="71" t="s">
        <v>320</v>
      </c>
      <c r="D12" s="71" t="s">
        <v>321</v>
      </c>
      <c r="E12" s="13" t="s">
        <v>100</v>
      </c>
      <c r="F12" s="14">
        <f>SUM(G12:DD12)</f>
        <v>431.57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>
        <v>431.57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9"/>
    </row>
  </sheetData>
  <mergeCells count="122">
    <mergeCell ref="B1:D1"/>
    <mergeCell ref="F1:DD1"/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Y5:CY6"/>
    <mergeCell ref="CZ5:CZ6"/>
    <mergeCell ref="DA5:DA6"/>
    <mergeCell ref="DB5:DB6"/>
    <mergeCell ref="DC5:DC6"/>
    <mergeCell ref="DD5:DD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J35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B16" activeCellId="0" sqref="B16:B18"/>
    </sheetView>
  </sheetViews>
  <sheetFormatPr defaultRowHeight="13.5" defaultColWidth="10.000152587890625" x14ac:dyDescent="0.15"/>
  <cols>
    <col min="1" max="1" width="1.5" customWidth="1" style="2"/>
    <col min="2" max="2" width="6.125" customWidth="1" style="2"/>
    <col min="3" max="3" width="4.0" customWidth="1" style="80"/>
    <col min="4" max="4" width="8.0" customWidth="1" style="2"/>
    <col min="5" max="5" width="41.0" customWidth="1" style="2"/>
    <col min="6" max="8" width="13.25" customWidth="1" style="2"/>
    <col min="9" max="9" width="1.5" customWidth="1" style="2"/>
    <col min="10" max="10" width="9.75" customWidth="1" style="2"/>
    <col min="11" max="16384" width="10.0" style="2"/>
  </cols>
  <sheetData>
    <row r="1" spans="1:9" ht="16.35" customHeight="1" x14ac:dyDescent="0.15">
      <c r="A1" s="4"/>
      <c r="B1" s="101" t="s">
        <v>322</v>
      </c>
      <c r="C1" s="4"/>
      <c r="D1" s="25"/>
      <c r="E1" s="25"/>
      <c r="F1" s="3"/>
      <c r="G1" s="3"/>
      <c r="I1" s="30"/>
    </row>
    <row r="2" spans="1:9" ht="22.5" customHeight="1" x14ac:dyDescent="0.15">
      <c r="A2" s="3"/>
      <c r="B2" s="206" t="s">
        <v>323</v>
      </c>
      <c r="C2" s="206"/>
      <c r="D2" s="206"/>
      <c r="E2" s="206"/>
      <c r="F2" s="206"/>
      <c r="G2" s="206"/>
      <c r="H2" s="206"/>
      <c r="I2" s="30"/>
    </row>
    <row r="3" spans="1:9" ht="20.1" customHeight="1" x14ac:dyDescent="0.15">
      <c r="A3" s="7"/>
      <c r="B3" s="207" t="s">
        <v>324</v>
      </c>
      <c r="C3" s="207"/>
      <c r="D3" s="207"/>
      <c r="E3" s="207"/>
      <c r="G3" s="7"/>
      <c r="H3" s="26" t="s">
        <v>7</v>
      </c>
      <c r="I3" s="31"/>
    </row>
    <row r="4" spans="1:9" s="24" customFormat="1" ht="24.4" customHeight="1" x14ac:dyDescent="0.15">
      <c r="A4" s="27"/>
      <c r="B4" s="202" t="s">
        <v>10</v>
      </c>
      <c r="C4" s="202"/>
      <c r="D4" s="202"/>
      <c r="E4" s="202"/>
      <c r="F4" s="202" t="s">
        <v>75</v>
      </c>
      <c r="G4" s="202"/>
      <c r="H4" s="202"/>
      <c r="I4" s="32"/>
    </row>
    <row r="5" spans="1:9" s="24" customFormat="1" ht="24.4" customHeight="1" x14ac:dyDescent="0.15">
      <c r="A5" s="27"/>
      <c r="B5" s="202" t="s">
        <v>79</v>
      </c>
      <c r="C5" s="202"/>
      <c r="D5" s="202" t="s">
        <v>70</v>
      </c>
      <c r="E5" s="202" t="s">
        <v>71</v>
      </c>
      <c r="F5" s="202" t="s">
        <v>59</v>
      </c>
      <c r="G5" s="202" t="s">
        <v>325</v>
      </c>
      <c r="H5" s="202" t="s">
        <v>326</v>
      </c>
      <c r="I5" s="32"/>
    </row>
    <row r="6" spans="1:9" s="24" customFormat="1" ht="24.4" customHeight="1" x14ac:dyDescent="0.15">
      <c r="A6" s="5"/>
      <c r="B6" s="9" t="s">
        <v>80</v>
      </c>
      <c r="C6" s="79" t="s">
        <v>81</v>
      </c>
      <c r="D6" s="202"/>
      <c r="E6" s="202"/>
      <c r="F6" s="202"/>
      <c r="G6" s="202"/>
      <c r="H6" s="202"/>
      <c r="I6" s="32"/>
    </row>
    <row r="7" spans="1:9" s="24" customFormat="1" ht="18.0" customHeight="1" x14ac:dyDescent="0.15">
      <c r="A7" s="27"/>
      <c r="B7" s="9"/>
      <c r="C7" s="79"/>
      <c r="D7" s="9"/>
      <c r="E7" s="9" t="s">
        <v>72</v>
      </c>
      <c r="F7" s="82">
        <f>G7+H7</f>
        <v>5826.43</v>
      </c>
      <c r="G7" s="82">
        <f>G8</f>
        <v>5355.42</v>
      </c>
      <c r="H7" s="82">
        <f>H8</f>
        <v>471.01</v>
      </c>
      <c r="I7" s="32"/>
    </row>
    <row r="8" spans="1:9" s="24" customFormat="1" ht="18.0" customHeight="1" x14ac:dyDescent="0.15">
      <c r="A8" s="27"/>
      <c r="B8" s="74"/>
      <c r="C8" s="81"/>
      <c r="D8" s="13">
        <v>802002</v>
      </c>
      <c r="E8" s="77" t="s">
        <v>327</v>
      </c>
      <c r="F8" s="76">
        <f>G8+H8</f>
        <v>5826.43</v>
      </c>
      <c r="G8" s="76">
        <f>G9+G31</f>
        <v>5355.42</v>
      </c>
      <c r="H8" s="76">
        <f>H19</f>
        <v>471.01</v>
      </c>
      <c r="I8" s="32"/>
    </row>
    <row r="9" spans="1:9" s="24" customFormat="1" ht="18.0" customHeight="1" x14ac:dyDescent="0.15">
      <c r="A9" s="27"/>
      <c r="B9" s="81" t="s">
        <v>154</v>
      </c>
      <c r="C9" s="81"/>
      <c r="D9" s="13"/>
      <c r="E9" s="75" t="s">
        <v>156</v>
      </c>
      <c r="F9" s="76">
        <f>G9+H9</f>
        <v>4555.96</v>
      </c>
      <c r="G9" s="76">
        <f>SUM(G10:G18)</f>
        <v>4555.96</v>
      </c>
      <c r="H9" s="76"/>
      <c r="I9" s="32"/>
    </row>
    <row r="10" spans="1:9" s="24" customFormat="1" ht="18.0" customHeight="1" x14ac:dyDescent="0.15">
      <c r="A10" s="27"/>
      <c r="B10" s="71" t="s">
        <v>154</v>
      </c>
      <c r="C10" s="78" t="s">
        <v>328</v>
      </c>
      <c r="D10" s="29" t="s">
        <v>329</v>
      </c>
      <c r="E10" s="29" t="s">
        <v>159</v>
      </c>
      <c r="F10" s="76">
        <f>G10+H10</f>
        <v>1070.36</v>
      </c>
      <c r="G10" s="83">
        <v>1070.36</v>
      </c>
      <c r="H10" s="76"/>
      <c r="I10" s="32"/>
    </row>
    <row r="11" spans="1:9" s="24" customFormat="1" ht="18.0" customHeight="1" x14ac:dyDescent="0.15">
      <c r="A11" s="27"/>
      <c r="B11" s="71" t="s">
        <v>154</v>
      </c>
      <c r="C11" s="78" t="s">
        <v>160</v>
      </c>
      <c r="D11" s="29" t="s">
        <v>330</v>
      </c>
      <c r="E11" s="29" t="s">
        <v>162</v>
      </c>
      <c r="F11" s="76">
        <f>G11+H11</f>
        <v>132.67</v>
      </c>
      <c r="G11" s="83">
        <v>132.67</v>
      </c>
      <c r="H11" s="76"/>
      <c r="I11" s="32"/>
    </row>
    <row r="12" spans="1:9" s="24" customFormat="1" ht="18.0" customHeight="1" x14ac:dyDescent="0.15">
      <c r="A12" s="27"/>
      <c r="B12" s="71" t="s">
        <v>154</v>
      </c>
      <c r="C12" s="78" t="s">
        <v>163</v>
      </c>
      <c r="D12" s="29" t="s">
        <v>331</v>
      </c>
      <c r="E12" s="29" t="s">
        <v>165</v>
      </c>
      <c r="F12" s="76">
        <f>G12+H12</f>
        <v>1806.32</v>
      </c>
      <c r="G12" s="83">
        <v>1806.32</v>
      </c>
      <c r="H12" s="76"/>
      <c r="I12" s="32"/>
    </row>
    <row r="13" spans="1:9" s="24" customFormat="1" ht="18.0" customHeight="1" x14ac:dyDescent="0.15">
      <c r="A13" s="27"/>
      <c r="B13" s="71" t="s">
        <v>154</v>
      </c>
      <c r="C13" s="78" t="s">
        <v>166</v>
      </c>
      <c r="D13" s="29" t="s">
        <v>332</v>
      </c>
      <c r="E13" s="29" t="s">
        <v>168</v>
      </c>
      <c r="F13" s="76">
        <f>G13+H13</f>
        <v>332.06</v>
      </c>
      <c r="G13" s="83">
        <v>332.06</v>
      </c>
      <c r="H13" s="76"/>
      <c r="I13" s="32"/>
    </row>
    <row r="14" spans="1:9" s="24" customFormat="1" ht="18.0" customHeight="1" x14ac:dyDescent="0.15">
      <c r="A14" s="27"/>
      <c r="B14" s="71" t="s">
        <v>154</v>
      </c>
      <c r="C14" s="78" t="s">
        <v>169</v>
      </c>
      <c r="D14" s="29" t="s">
        <v>333</v>
      </c>
      <c r="E14" s="29" t="s">
        <v>171</v>
      </c>
      <c r="F14" s="76">
        <f>G14+H14</f>
        <v>264.15</v>
      </c>
      <c r="G14" s="83">
        <v>264.15</v>
      </c>
      <c r="H14" s="76"/>
      <c r="I14" s="32"/>
    </row>
    <row r="15" spans="1:9" s="24" customFormat="1" ht="18.0" customHeight="1" x14ac:dyDescent="0.15">
      <c r="A15" s="27"/>
      <c r="B15" s="71" t="s">
        <v>154</v>
      </c>
      <c r="C15" s="78" t="s">
        <v>172</v>
      </c>
      <c r="D15" s="29" t="s">
        <v>334</v>
      </c>
      <c r="E15" s="29" t="s">
        <v>174</v>
      </c>
      <c r="F15" s="76">
        <f>G15+H15</f>
        <v>300.98</v>
      </c>
      <c r="G15" s="83">
        <v>300.98</v>
      </c>
      <c r="H15" s="76"/>
      <c r="I15" s="32"/>
    </row>
    <row r="16" spans="1:9" s="24" customFormat="1" ht="18.0" customHeight="1" x14ac:dyDescent="0.15">
      <c r="A16" s="27"/>
      <c r="B16" s="78" t="s">
        <v>154</v>
      </c>
      <c r="C16" s="78" t="s">
        <v>175</v>
      </c>
      <c r="D16" s="29" t="s">
        <v>335</v>
      </c>
      <c r="E16" s="29" t="s">
        <v>177</v>
      </c>
      <c r="F16" s="76">
        <f>G16+H16</f>
        <v>50.47</v>
      </c>
      <c r="G16" s="83">
        <v>50.47</v>
      </c>
      <c r="H16" s="76"/>
      <c r="I16" s="32"/>
    </row>
    <row r="17" spans="1:9" s="24" customFormat="1" ht="18.0" customHeight="1" x14ac:dyDescent="0.15">
      <c r="A17" s="27"/>
      <c r="B17" s="78" t="s">
        <v>154</v>
      </c>
      <c r="C17" s="78" t="s">
        <v>178</v>
      </c>
      <c r="D17" s="29" t="s">
        <v>336</v>
      </c>
      <c r="E17" s="29" t="s">
        <v>100</v>
      </c>
      <c r="F17" s="76">
        <f>G17+H17</f>
        <v>431.57</v>
      </c>
      <c r="G17" s="83">
        <v>431.57</v>
      </c>
      <c r="H17" s="76"/>
      <c r="I17" s="32"/>
    </row>
    <row r="18" spans="1:9" s="24" customFormat="1" ht="18.0" customHeight="1" x14ac:dyDescent="0.15">
      <c r="A18" s="27"/>
      <c r="B18" s="78" t="s">
        <v>154</v>
      </c>
      <c r="C18" s="78" t="s">
        <v>337</v>
      </c>
      <c r="D18" s="29" t="s">
        <v>338</v>
      </c>
      <c r="E18" s="29" t="s">
        <v>182</v>
      </c>
      <c r="F18" s="76">
        <f>G18+H18</f>
        <v>167.38</v>
      </c>
      <c r="G18" s="83">
        <v>167.38</v>
      </c>
      <c r="H18" s="76"/>
      <c r="I18" s="32"/>
    </row>
    <row r="19" spans="1:9" s="24" customFormat="1" ht="18.0" customHeight="1" x14ac:dyDescent="0.15">
      <c r="A19" s="27"/>
      <c r="B19" s="78" t="s">
        <v>183</v>
      </c>
      <c r="C19" s="78"/>
      <c r="D19" s="29" t="s">
        <v>339</v>
      </c>
      <c r="E19" s="29" t="s">
        <v>185</v>
      </c>
      <c r="F19" s="76">
        <f>G19+H19</f>
        <v>471.01</v>
      </c>
      <c r="G19" s="76"/>
      <c r="H19" s="76">
        <f>SUM(H20:H30)</f>
        <v>471.01</v>
      </c>
      <c r="I19" s="32"/>
    </row>
    <row r="20" spans="1:9" s="24" customFormat="1" ht="18.0" customHeight="1" x14ac:dyDescent="0.15">
      <c r="A20" s="27"/>
      <c r="B20" s="78" t="s">
        <v>183</v>
      </c>
      <c r="C20" s="78" t="s">
        <v>340</v>
      </c>
      <c r="D20" s="29" t="s">
        <v>341</v>
      </c>
      <c r="E20" s="29" t="s">
        <v>188</v>
      </c>
      <c r="F20" s="76">
        <f>G20+H20</f>
        <v>23.89</v>
      </c>
      <c r="G20" s="76"/>
      <c r="H20" s="83">
        <v>23.89</v>
      </c>
      <c r="I20" s="32"/>
    </row>
    <row r="21" spans="1:9" s="24" customFormat="1" ht="18.0" customHeight="1" x14ac:dyDescent="0.15">
      <c r="A21" s="27"/>
      <c r="B21" s="78" t="s">
        <v>183</v>
      </c>
      <c r="C21" s="78" t="s">
        <v>342</v>
      </c>
      <c r="D21" s="29" t="s">
        <v>343</v>
      </c>
      <c r="E21" s="29" t="s">
        <v>191</v>
      </c>
      <c r="F21" s="76">
        <f>G21+H21</f>
        <v>7.89</v>
      </c>
      <c r="G21" s="76"/>
      <c r="H21" s="83">
        <v>7.89</v>
      </c>
      <c r="I21" s="32"/>
    </row>
    <row r="22" spans="1:9" s="24" customFormat="1" ht="18.0" customHeight="1" x14ac:dyDescent="0.15">
      <c r="A22" s="27"/>
      <c r="B22" s="78" t="s">
        <v>183</v>
      </c>
      <c r="C22" s="78" t="s">
        <v>344</v>
      </c>
      <c r="D22" s="29" t="s">
        <v>345</v>
      </c>
      <c r="E22" s="29" t="s">
        <v>194</v>
      </c>
      <c r="F22" s="76">
        <f>G22+H22</f>
        <v>19.74</v>
      </c>
      <c r="G22" s="76"/>
      <c r="H22" s="83">
        <v>19.74</v>
      </c>
      <c r="I22" s="32"/>
    </row>
    <row r="23" spans="1:9" s="24" customFormat="1" ht="18.0" customHeight="1" x14ac:dyDescent="0.15">
      <c r="A23" s="27"/>
      <c r="B23" s="78" t="s">
        <v>183</v>
      </c>
      <c r="C23" s="78" t="s">
        <v>346</v>
      </c>
      <c r="D23" s="29" t="s">
        <v>347</v>
      </c>
      <c r="E23" s="29" t="s">
        <v>197</v>
      </c>
      <c r="F23" s="76">
        <f>G23+H23</f>
        <v>2.79</v>
      </c>
      <c r="G23" s="76"/>
      <c r="H23" s="83">
        <v>2.79</v>
      </c>
      <c r="I23" s="32"/>
    </row>
    <row r="24" spans="1:9" s="24" customFormat="1" ht="18.0" customHeight="1" x14ac:dyDescent="0.15">
      <c r="A24" s="27"/>
      <c r="B24" s="78" t="s">
        <v>183</v>
      </c>
      <c r="C24" s="78" t="s">
        <v>348</v>
      </c>
      <c r="D24" s="29" t="s">
        <v>349</v>
      </c>
      <c r="E24" s="29" t="s">
        <v>200</v>
      </c>
      <c r="F24" s="76">
        <f>G24+H24</f>
        <v>78.95</v>
      </c>
      <c r="G24" s="76"/>
      <c r="H24" s="83">
        <v>78.95</v>
      </c>
      <c r="I24" s="32"/>
    </row>
    <row r="25" spans="1:9" s="24" customFormat="1" ht="18.0" customHeight="1" x14ac:dyDescent="0.15">
      <c r="A25" s="27"/>
      <c r="B25" s="78" t="s">
        <v>183</v>
      </c>
      <c r="C25" s="78" t="s">
        <v>350</v>
      </c>
      <c r="D25" s="29" t="s">
        <v>351</v>
      </c>
      <c r="E25" s="29" t="s">
        <v>203</v>
      </c>
      <c r="F25" s="76">
        <f>G25+H25</f>
        <v>2.8</v>
      </c>
      <c r="G25" s="76"/>
      <c r="H25" s="83">
        <v>2.8</v>
      </c>
      <c r="I25" s="32"/>
    </row>
    <row r="26" spans="1:9" s="24" customFormat="1" ht="18.0" customHeight="1" x14ac:dyDescent="0.15">
      <c r="A26" s="27"/>
      <c r="B26" s="78" t="s">
        <v>183</v>
      </c>
      <c r="C26" s="78" t="s">
        <v>352</v>
      </c>
      <c r="D26" s="29" t="s">
        <v>353</v>
      </c>
      <c r="E26" s="29" t="s">
        <v>206</v>
      </c>
      <c r="F26" s="76">
        <f>G26+H26</f>
        <v>60.19</v>
      </c>
      <c r="G26" s="76"/>
      <c r="H26" s="83">
        <v>60.19</v>
      </c>
      <c r="I26" s="32"/>
    </row>
    <row r="27" spans="1:9" s="24" customFormat="1" ht="18.0" customHeight="1" x14ac:dyDescent="0.15">
      <c r="A27" s="27"/>
      <c r="B27" s="78" t="s">
        <v>183</v>
      </c>
      <c r="C27" s="78" t="s">
        <v>207</v>
      </c>
      <c r="D27" s="29" t="s">
        <v>354</v>
      </c>
      <c r="E27" s="29" t="s">
        <v>209</v>
      </c>
      <c r="F27" s="76">
        <f>G27+H27</f>
        <v>57.46</v>
      </c>
      <c r="G27" s="76"/>
      <c r="H27" s="83">
        <v>57.46</v>
      </c>
      <c r="I27" s="32"/>
    </row>
    <row r="28" spans="1:9" s="24" customFormat="1" ht="18.0" customHeight="1" x14ac:dyDescent="0.15">
      <c r="A28" s="27"/>
      <c r="B28" s="78" t="s">
        <v>183</v>
      </c>
      <c r="C28" s="78" t="s">
        <v>210</v>
      </c>
      <c r="D28" s="29" t="s">
        <v>355</v>
      </c>
      <c r="E28" s="29" t="s">
        <v>212</v>
      </c>
      <c r="F28" s="76">
        <f>G28+H28</f>
        <v>84.08</v>
      </c>
      <c r="G28" s="76"/>
      <c r="H28" s="83">
        <v>84.08</v>
      </c>
      <c r="I28" s="32"/>
    </row>
    <row r="29" spans="1:9" s="24" customFormat="1" ht="18.0" customHeight="1" x14ac:dyDescent="0.15">
      <c r="A29" s="27"/>
      <c r="B29" s="78" t="s">
        <v>183</v>
      </c>
      <c r="C29" s="78" t="s">
        <v>213</v>
      </c>
      <c r="D29" s="29" t="s">
        <v>356</v>
      </c>
      <c r="E29" s="29" t="s">
        <v>215</v>
      </c>
      <c r="F29" s="76">
        <f>G29+H29</f>
        <v>1.44</v>
      </c>
      <c r="G29" s="76"/>
      <c r="H29" s="83">
        <v>1.44</v>
      </c>
      <c r="I29" s="32"/>
    </row>
    <row r="30" spans="1:9" s="24" customFormat="1" ht="18.0" customHeight="1" x14ac:dyDescent="0.15">
      <c r="A30" s="27"/>
      <c r="B30" s="78" t="s">
        <v>183</v>
      </c>
      <c r="C30" s="78" t="s">
        <v>357</v>
      </c>
      <c r="D30" s="29" t="s">
        <v>358</v>
      </c>
      <c r="E30" s="29" t="s">
        <v>218</v>
      </c>
      <c r="F30" s="76">
        <f>G30+H30</f>
        <v>131.78</v>
      </c>
      <c r="G30" s="76"/>
      <c r="H30" s="83">
        <v>131.78</v>
      </c>
      <c r="I30" s="32"/>
    </row>
    <row r="31" spans="1:9" s="24" customFormat="1" ht="18.0" customHeight="1" x14ac:dyDescent="0.15">
      <c r="A31" s="27"/>
      <c r="B31" s="78" t="s">
        <v>219</v>
      </c>
      <c r="C31" s="78"/>
      <c r="D31" s="29" t="s">
        <v>359</v>
      </c>
      <c r="E31" s="29" t="s">
        <v>221</v>
      </c>
      <c r="F31" s="76">
        <f>G31+H31</f>
        <v>799.46</v>
      </c>
      <c r="G31" s="76">
        <f>SUM(G32:G35)</f>
        <v>799.46</v>
      </c>
      <c r="H31" s="76"/>
      <c r="I31" s="32"/>
    </row>
    <row r="32" spans="1:9" s="24" customFormat="1" ht="18.0" customHeight="1" x14ac:dyDescent="0.15">
      <c r="A32" s="27"/>
      <c r="B32" s="78" t="s">
        <v>219</v>
      </c>
      <c r="C32" s="78" t="s">
        <v>222</v>
      </c>
      <c r="D32" s="29" t="s">
        <v>360</v>
      </c>
      <c r="E32" s="29" t="s">
        <v>224</v>
      </c>
      <c r="F32" s="76">
        <f>G32+H32</f>
        <v>70.2</v>
      </c>
      <c r="G32" s="83">
        <v>70.2</v>
      </c>
      <c r="H32" s="76"/>
      <c r="I32" s="32"/>
    </row>
    <row r="33" spans="1:9" s="24" customFormat="1" ht="18.0" customHeight="1" x14ac:dyDescent="0.15">
      <c r="A33" s="27"/>
      <c r="B33" s="78" t="s">
        <v>219</v>
      </c>
      <c r="C33" s="78" t="s">
        <v>160</v>
      </c>
      <c r="D33" s="29" t="s">
        <v>361</v>
      </c>
      <c r="E33" s="29" t="s">
        <v>226</v>
      </c>
      <c r="F33" s="76">
        <f>G33+H33</f>
        <v>635.65</v>
      </c>
      <c r="G33" s="83">
        <v>635.65</v>
      </c>
      <c r="H33" s="76"/>
      <c r="I33" s="32"/>
    </row>
    <row r="34" spans="1:9" s="24" customFormat="1" ht="18.0" customHeight="1" x14ac:dyDescent="0.15">
      <c r="A34" s="27"/>
      <c r="B34" s="78" t="s">
        <v>219</v>
      </c>
      <c r="C34" s="78" t="s">
        <v>227</v>
      </c>
      <c r="D34" s="29" t="s">
        <v>362</v>
      </c>
      <c r="E34" s="29" t="s">
        <v>229</v>
      </c>
      <c r="F34" s="76">
        <f>G34+H34</f>
        <v>55.37</v>
      </c>
      <c r="G34" s="83">
        <v>55.37</v>
      </c>
      <c r="H34" s="76"/>
      <c r="I34" s="32"/>
    </row>
    <row r="35" spans="1:9" s="24" customFormat="1" ht="18.0" customHeight="1" x14ac:dyDescent="0.15">
      <c r="A35" s="27"/>
      <c r="B35" s="78" t="s">
        <v>219</v>
      </c>
      <c r="C35" s="78" t="s">
        <v>163</v>
      </c>
      <c r="D35" s="29" t="s">
        <v>363</v>
      </c>
      <c r="E35" s="29" t="s">
        <v>231</v>
      </c>
      <c r="F35" s="76">
        <f>G35+H35</f>
        <v>38.24</v>
      </c>
      <c r="G35" s="83">
        <v>38.24</v>
      </c>
      <c r="H35" s="76"/>
      <c r="I35" s="32"/>
    </row>
  </sheetData>
  <mergeCells count="10">
    <mergeCell ref="B2:H2"/>
    <mergeCell ref="B3:E3"/>
    <mergeCell ref="B4:E4"/>
    <mergeCell ref="F4:H4"/>
    <mergeCell ref="H5:H6"/>
    <mergeCell ref="B5:C5"/>
    <mergeCell ref="D5:D6"/>
    <mergeCell ref="E5:E6"/>
    <mergeCell ref="F5:F6"/>
    <mergeCell ref="G5:G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9"/>
  <sheetViews>
    <sheetView zoomScaleNormal="100" topLeftCell="A1" workbookViewId="0">
      <pane ySplit="5" topLeftCell="A6" activePane="bottomLeft" state="frozen"/>
      <selection activeCell="A1" activeCellId="0" sqref="A1"/>
      <selection pane="bottomLeft" activeCell="B1" activeCellId="0" sqref="B1"/>
    </sheetView>
  </sheetViews>
  <sheetFormatPr defaultRowHeight="13.5" defaultColWidth="10.000152587890625" x14ac:dyDescent="0.15"/>
  <cols>
    <col min="1" max="1" width="1.5" customWidth="1" style="2"/>
    <col min="2" max="4" width="6.125" customWidth="1" style="2"/>
    <col min="5" max="5" width="13.375" customWidth="1" style="2"/>
    <col min="6" max="6" width="41.0" customWidth="1" style="2"/>
    <col min="7" max="7" width="16.375" customWidth="1" style="2"/>
    <col min="8" max="8" width="1.5" customWidth="1" style="2"/>
    <col min="9" max="11" width="9.75" customWidth="1" style="2"/>
    <col min="12" max="16384" width="10.0" style="2"/>
  </cols>
  <sheetData>
    <row r="1" spans="1:8" ht="16.35" customHeight="1" x14ac:dyDescent="0.15">
      <c r="A1" s="3"/>
      <c r="B1" s="91" t="s">
        <v>364</v>
      </c>
      <c r="C1" s="4"/>
      <c r="D1" s="4"/>
      <c r="E1" s="5"/>
      <c r="F1" s="5"/>
      <c r="H1" s="8"/>
    </row>
    <row r="2" spans="1:8" ht="22.5" customHeight="1" x14ac:dyDescent="0.15">
      <c r="A2" s="3"/>
      <c r="B2" s="206" t="s">
        <v>365</v>
      </c>
      <c r="C2" s="206"/>
      <c r="D2" s="206"/>
      <c r="E2" s="206"/>
      <c r="F2" s="206"/>
      <c r="G2" s="206"/>
      <c r="H2" s="8" t="s">
        <v>4</v>
      </c>
    </row>
    <row r="3" spans="1:8" ht="20.1" customHeight="1" x14ac:dyDescent="0.15">
      <c r="A3" s="7"/>
      <c r="B3" s="207" t="s">
        <v>6</v>
      </c>
      <c r="C3" s="207"/>
      <c r="D3" s="207"/>
      <c r="E3" s="207"/>
      <c r="F3" s="207"/>
      <c r="G3" s="17" t="s">
        <v>7</v>
      </c>
      <c r="H3" s="18"/>
    </row>
    <row r="4" spans="1:8" ht="24.4" customHeight="1" x14ac:dyDescent="0.15">
      <c r="A4" s="10"/>
      <c r="B4" s="202" t="s">
        <v>79</v>
      </c>
      <c r="C4" s="202"/>
      <c r="D4" s="202"/>
      <c r="E4" s="202" t="s">
        <v>70</v>
      </c>
      <c r="F4" s="202" t="s">
        <v>71</v>
      </c>
      <c r="G4" s="202" t="s">
        <v>366</v>
      </c>
      <c r="H4" s="19"/>
    </row>
    <row r="5" spans="1:8" ht="24.4" customHeight="1" x14ac:dyDescent="0.15">
      <c r="A5" s="10"/>
      <c r="B5" s="9" t="s">
        <v>80</v>
      </c>
      <c r="C5" s="9" t="s">
        <v>81</v>
      </c>
      <c r="D5" s="9" t="s">
        <v>82</v>
      </c>
      <c r="E5" s="202"/>
      <c r="F5" s="202"/>
      <c r="G5" s="202"/>
      <c r="H5" s="20"/>
    </row>
    <row r="6" spans="1:8" ht="22.5" customHeight="1" x14ac:dyDescent="0.15">
      <c r="A6" s="11"/>
      <c r="B6" s="9"/>
      <c r="C6" s="9"/>
      <c r="D6" s="9"/>
      <c r="E6" s="9"/>
      <c r="F6" s="9" t="s">
        <v>72</v>
      </c>
      <c r="G6" s="12"/>
      <c r="H6" s="21"/>
    </row>
    <row r="7" spans="1:8" ht="22.5" customHeight="1" x14ac:dyDescent="0.15">
      <c r="A7" s="10"/>
      <c r="B7" s="13"/>
      <c r="C7" s="13"/>
      <c r="D7" s="13"/>
      <c r="E7" s="13">
        <v>802002</v>
      </c>
      <c r="F7" s="28" t="s">
        <v>367</v>
      </c>
      <c r="G7" s="14"/>
      <c r="H7" s="20"/>
    </row>
    <row r="8" spans="1:8" ht="22.5" customHeight="1" x14ac:dyDescent="0.15">
      <c r="A8" s="10"/>
      <c r="B8" s="13"/>
      <c r="C8" s="13"/>
      <c r="D8" s="13"/>
      <c r="E8" s="13"/>
      <c r="F8" s="13"/>
      <c r="G8" s="14"/>
      <c r="H8" s="20"/>
    </row>
    <row r="9" spans="1:8" ht="9.75" customHeight="1" x14ac:dyDescent="0.15">
      <c r="A9" s="15"/>
      <c r="B9" s="16"/>
      <c r="C9" s="16"/>
      <c r="D9" s="16"/>
      <c r="E9" s="16"/>
      <c r="F9" s="15"/>
      <c r="G9" s="15"/>
      <c r="H9" s="22"/>
    </row>
  </sheetData>
  <mergeCells count="6">
    <mergeCell ref="B2:G2"/>
    <mergeCell ref="B3:F3"/>
    <mergeCell ref="B4:D4"/>
    <mergeCell ref="E4:E5"/>
    <mergeCell ref="F4:F5"/>
    <mergeCell ref="G4:G5"/>
  </mergeCells>
  <phoneticPr fontId="0" type="noConversion"/>
  <pageMargins left="0.7499062639521802" right="0.7499062639521802" top="0.2701051357224232" bottom="0.2701051357224232" header="0.0" footer="0.0"/>
  <pageSetup paperSize="9" scale="95" fitToHeight="0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35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Apache POI</dc:creator>
  <cp:lastModifiedBy>user</cp:lastModifiedBy>
  <cp:revision>0</cp:revision>
  <cp:lastPrinted>2023-07-18T08:21:47Z</cp:lastPrinted>
  <dcterms:created xsi:type="dcterms:W3CDTF">2022-01-26T08:18:00Z</dcterms:created>
  <dcterms:modified xsi:type="dcterms:W3CDTF">2023-07-18T09:43:39Z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2052-11.8.2.9067</vt:lpwstr>
  </property>
</Properties>
</file>