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529" activeTab="21" tabRatio="600"/>
  </bookViews>
  <sheets>
    <sheet name="封面" sheetId="20" r:id="rId2"/>
    <sheet name="1" sheetId="2" r:id="rId3"/>
    <sheet name="1-1" sheetId="3" r:id="rId4"/>
    <sheet name="1-2" sheetId="4" r:id="rId5"/>
    <sheet name="2" sheetId="5" r:id="rId6"/>
    <sheet name="2-1" sheetId="6" r:id="rId7"/>
    <sheet name="3" sheetId="7" r:id="rId8"/>
    <sheet name="3-1" sheetId="8" r:id="rId9"/>
    <sheet name="3-2" sheetId="9" r:id="rId10"/>
    <sheet name="3-3" sheetId="10" r:id="rId11"/>
    <sheet name="4" sheetId="11" r:id="rId12"/>
    <sheet name="4-1" sheetId="12" r:id="rId13"/>
    <sheet name="5" sheetId="13" r:id="rId14"/>
    <sheet name="6-1" sheetId="22" r:id="rId15"/>
    <sheet name="6-2" sheetId="23" r:id="rId16"/>
    <sheet name="6-3" sheetId="24" r:id="rId17"/>
    <sheet name="6-4" sheetId="25" r:id="rId18"/>
    <sheet name="6-5" sheetId="26" r:id="rId19"/>
    <sheet name="6-6" sheetId="27" r:id="rId20"/>
    <sheet name="6-7" sheetId="28" r:id="rId21"/>
    <sheet name="6-8" sheetId="29" r:id="rId22"/>
    <sheet name="7" sheetId="30" r:id="rId23"/>
  </sheets>
  <definedNames>
    <definedName name="_xlnm.Print_Area" localSheetId="0">'封面'!$A$1:$A$1</definedName>
    <definedName name="地区名称" localSheetId="18">#REF!</definedName>
    <definedName name="____1A01_" localSheetId="18">#REF!</definedName>
    <definedName name="___________A01" localSheetId="18">#REF!</definedName>
    <definedName name="________qyc1234" localSheetId="18">#REF!</definedName>
    <definedName name="_____qyc1234" localSheetId="18">#REF!</definedName>
    <definedName name="__1A01_" localSheetId="18">#REF!</definedName>
    <definedName name="____________A01" localSheetId="18">#REF!</definedName>
    <definedName name="_________A01" localSheetId="18">#REF!</definedName>
    <definedName name="_qyc1234" localSheetId="18">#REF!</definedName>
    <definedName name="__________qyc1234" localSheetId="18">#REF!</definedName>
    <definedName name="_____A01" localSheetId="18">#REF!</definedName>
    <definedName name="______________A01" localSheetId="18">#REF!</definedName>
    <definedName name="_________qyc1234" localSheetId="18">#REF!</definedName>
    <definedName name="___qyc1234" localSheetId="18">#REF!</definedName>
    <definedName name="_____________A01" localSheetId="18">#REF!</definedName>
    <definedName name="_______A01" localSheetId="18">#REF!</definedName>
    <definedName name="支出" localSheetId="18">#REF!</definedName>
    <definedName name="___1A01_" localSheetId="18">#REF!</definedName>
    <definedName name="分类" localSheetId="18">#REF!</definedName>
    <definedName name="__A01" localSheetId="18">#REF!</definedName>
    <definedName name="_A01" localSheetId="18">#REF!</definedName>
    <definedName name="___A01" localSheetId="18">#REF!</definedName>
    <definedName name="_2A01_" localSheetId="18">#REF!</definedName>
    <definedName name="____________qyc1234" localSheetId="18">#REF!</definedName>
    <definedName name="______qyc1234" localSheetId="18">#REF!</definedName>
    <definedName name="__qyc1234" localSheetId="18">#REF!</definedName>
    <definedName name="________________A01" localSheetId="18">#REF!</definedName>
    <definedName name="______A01" localSheetId="18">#REF!</definedName>
    <definedName name="__________A01" localSheetId="18">#REF!</definedName>
    <definedName name="Database" localSheetId="18">#REF!</definedName>
    <definedName name="___________qyc1234" localSheetId="18">#REF!</definedName>
    <definedName name="____A01" localSheetId="18">#REF!</definedName>
    <definedName name="__2A01_" localSheetId="18">#REF!</definedName>
    <definedName name="形式" localSheetId="18">#REF!</definedName>
    <definedName name="_1A01_" localSheetId="18">#REF!</definedName>
    <definedName name="____qyc1234" localSheetId="18">#REF!</definedName>
    <definedName name="_______________A01" localSheetId="18">#REF!</definedName>
    <definedName name="_______qyc1234" localSheetId="18">#REF!</definedName>
    <definedName name="________A01" localSheetId="18">#REF!</definedName>
    <definedName name="地区名称" localSheetId="20">#REF!</definedName>
    <definedName name="____1A01_" localSheetId="20">#REF!</definedName>
    <definedName name="___________A01" localSheetId="20">#REF!</definedName>
    <definedName name="________qyc1234" localSheetId="20">#REF!</definedName>
    <definedName name="_____qyc1234" localSheetId="20">#REF!</definedName>
    <definedName name="__1A01_" localSheetId="20">#REF!</definedName>
    <definedName name="____________A01" localSheetId="20">#REF!</definedName>
    <definedName name="_________A01" localSheetId="20">#REF!</definedName>
    <definedName name="_qyc1234" localSheetId="20">#REF!</definedName>
    <definedName name="__________qyc1234" localSheetId="20">#REF!</definedName>
    <definedName name="_____A01" localSheetId="20">#REF!</definedName>
    <definedName name="______________A01" localSheetId="20">#REF!</definedName>
    <definedName name="_________qyc1234" localSheetId="20">#REF!</definedName>
    <definedName name="___qyc1234" localSheetId="20">#REF!</definedName>
    <definedName name="_____________A01" localSheetId="20">#REF!</definedName>
    <definedName name="_______A01" localSheetId="20">#REF!</definedName>
    <definedName name="支出" localSheetId="20">#REF!</definedName>
    <definedName name="___1A01_" localSheetId="20">#REF!</definedName>
    <definedName name="分类" localSheetId="20">#REF!</definedName>
    <definedName name="__A01" localSheetId="20">#REF!</definedName>
    <definedName name="_A01" localSheetId="20">#REF!</definedName>
    <definedName name="___A01" localSheetId="20">#REF!</definedName>
    <definedName name="_2A01_" localSheetId="20">#REF!</definedName>
    <definedName name="____________qyc1234" localSheetId="20">#REF!</definedName>
    <definedName name="______qyc1234" localSheetId="20">#REF!</definedName>
    <definedName name="__qyc1234" localSheetId="20">#REF!</definedName>
    <definedName name="________________A01" localSheetId="20">#REF!</definedName>
    <definedName name="______A01" localSheetId="20">#REF!</definedName>
    <definedName name="__________A01" localSheetId="20">#REF!</definedName>
    <definedName name="Database" localSheetId="20">#REF!</definedName>
    <definedName name="___________qyc1234" localSheetId="20">#REF!</definedName>
    <definedName name="____A01" localSheetId="20">#REF!</definedName>
    <definedName name="__2A01_" localSheetId="20">#REF!</definedName>
    <definedName name="_1A01_" localSheetId="20">#REF!</definedName>
    <definedName name="____qyc1234" localSheetId="20">#REF!</definedName>
    <definedName name="_______________A01" localSheetId="20">#REF!</definedName>
    <definedName name="_______qyc1234" localSheetId="20">#REF!</definedName>
    <definedName name="________A01" localSheetId="20">#REF!</definedName>
    <definedName name="地区名称" localSheetId="13">#REF!</definedName>
    <definedName name="____1A01_" localSheetId="13">#REF!</definedName>
    <definedName name="___________A01" localSheetId="13">#REF!</definedName>
    <definedName name="________qyc1234" localSheetId="13">#REF!</definedName>
    <definedName name="_____qyc1234" localSheetId="13">#REF!</definedName>
    <definedName name="__1A01_" localSheetId="13">#REF!</definedName>
    <definedName name="____________A01" localSheetId="13">#REF!</definedName>
    <definedName name="_________A01" localSheetId="13">#REF!</definedName>
    <definedName name="_qyc1234" localSheetId="13">#REF!</definedName>
    <definedName name="__________qyc1234" localSheetId="13">#REF!</definedName>
    <definedName name="_____A01" localSheetId="13">#REF!</definedName>
    <definedName name="______________A01" localSheetId="13">#REF!</definedName>
    <definedName name="_________qyc1234" localSheetId="13">#REF!</definedName>
    <definedName name="___qyc1234" localSheetId="13">#REF!</definedName>
    <definedName name="_____________A01" localSheetId="13">#REF!</definedName>
    <definedName name="_______A01" localSheetId="13">#REF!</definedName>
    <definedName name="支出" localSheetId="13">#REF!</definedName>
    <definedName name="___1A01_" localSheetId="13">#REF!</definedName>
    <definedName name="分类" localSheetId="13">#REF!</definedName>
    <definedName name="__A01" localSheetId="13">#REF!</definedName>
    <definedName name="_A01" localSheetId="13">#REF!</definedName>
    <definedName name="___A01" localSheetId="13">#REF!</definedName>
    <definedName name="_2A01_" localSheetId="13">#REF!</definedName>
    <definedName name="____________qyc1234" localSheetId="13">#REF!</definedName>
    <definedName name="______qyc1234" localSheetId="13">#REF!</definedName>
    <definedName name="__qyc1234" localSheetId="13">#REF!</definedName>
    <definedName name="________________A01" localSheetId="13">#REF!</definedName>
    <definedName name="______A01" localSheetId="13">#REF!</definedName>
    <definedName name="__________A01" localSheetId="13">#REF!</definedName>
    <definedName name="Database" localSheetId="13">#REF!</definedName>
    <definedName name="___________qyc1234" localSheetId="13">#REF!</definedName>
    <definedName name="____A01" localSheetId="13">#REF!</definedName>
    <definedName name="__2A01_" localSheetId="13">#REF!</definedName>
    <definedName name="形式" localSheetId="13">#REF!</definedName>
    <definedName name="_1A01_" localSheetId="13">#REF!</definedName>
    <definedName name="____qyc1234" localSheetId="13">#REF!</definedName>
    <definedName name="_______________A01" localSheetId="13">#REF!</definedName>
    <definedName name="_______qyc1234" localSheetId="13">#REF!</definedName>
    <definedName name="________A01" localSheetId="13">#REF!</definedName>
    <definedName name="地区名称" localSheetId="19">#REF!</definedName>
    <definedName name="____1A01_" localSheetId="19">#REF!</definedName>
    <definedName name="___________A01" localSheetId="19">#REF!</definedName>
    <definedName name="________qyc1234" localSheetId="19">#REF!</definedName>
    <definedName name="_____qyc1234" localSheetId="19">#REF!</definedName>
    <definedName name="__1A01_" localSheetId="19">#REF!</definedName>
    <definedName name="____________A01" localSheetId="19">#REF!</definedName>
    <definedName name="_________A01" localSheetId="19">#REF!</definedName>
    <definedName name="_qyc1234" localSheetId="19">#REF!</definedName>
    <definedName name="__________qyc1234" localSheetId="19">#REF!</definedName>
    <definedName name="_____A01" localSheetId="19">#REF!</definedName>
    <definedName name="______________A01" localSheetId="19">#REF!</definedName>
    <definedName name="_________qyc1234" localSheetId="19">#REF!</definedName>
    <definedName name="___qyc1234" localSheetId="19">#REF!</definedName>
    <definedName name="_____________A01" localSheetId="19">#REF!</definedName>
    <definedName name="_______A01" localSheetId="19">#REF!</definedName>
    <definedName name="支出" localSheetId="19">#REF!</definedName>
    <definedName name="___1A01_" localSheetId="19">#REF!</definedName>
    <definedName name="分类" localSheetId="19">#REF!</definedName>
    <definedName name="__A01" localSheetId="19">#REF!</definedName>
    <definedName name="_A01" localSheetId="19">#REF!</definedName>
    <definedName name="___A01" localSheetId="19">#REF!</definedName>
    <definedName name="_2A01_" localSheetId="19">#REF!</definedName>
    <definedName name="____________qyc1234" localSheetId="19">#REF!</definedName>
    <definedName name="______qyc1234" localSheetId="19">#REF!</definedName>
    <definedName name="__qyc1234" localSheetId="19">#REF!</definedName>
    <definedName name="________________A01" localSheetId="19">#REF!</definedName>
    <definedName name="______A01" localSheetId="19">#REF!</definedName>
    <definedName name="__________A01" localSheetId="19">#REF!</definedName>
    <definedName name="Database" localSheetId="19">#REF!</definedName>
    <definedName name="___________qyc1234" localSheetId="19">#REF!</definedName>
    <definedName name="____A01" localSheetId="19">#REF!</definedName>
    <definedName name="__2A01_" localSheetId="19">#REF!</definedName>
    <definedName name="形式" localSheetId="19">#REF!</definedName>
    <definedName name="_1A01_" localSheetId="19">#REF!</definedName>
    <definedName name="____qyc1234" localSheetId="19">#REF!</definedName>
    <definedName name="_______________A01" localSheetId="19">#REF!</definedName>
    <definedName name="_______qyc1234" localSheetId="19">#REF!</definedName>
    <definedName name="________A01" localSheetId="19">#REF!</definedName>
    <definedName name="_xlnm.Print_Area" localSheetId="3">'1-2'!$B$1:$K$22</definedName>
    <definedName name="地区名称" localSheetId="15">#REF!</definedName>
    <definedName name="____1A01_" localSheetId="15">#REF!</definedName>
    <definedName name="___________A01" localSheetId="15">#REF!</definedName>
    <definedName name="________qyc1234" localSheetId="15">#REF!</definedName>
    <definedName name="_____qyc1234" localSheetId="15">#REF!</definedName>
    <definedName name="__1A01_" localSheetId="15">#REF!</definedName>
    <definedName name="____________A01" localSheetId="15">#REF!</definedName>
    <definedName name="_________A01" localSheetId="15">#REF!</definedName>
    <definedName name="_qyc1234" localSheetId="15">#REF!</definedName>
    <definedName name="__________qyc1234" localSheetId="15">#REF!</definedName>
    <definedName name="_____A01" localSheetId="15">#REF!</definedName>
    <definedName name="______________A01" localSheetId="15">#REF!</definedName>
    <definedName name="_________qyc1234" localSheetId="15">#REF!</definedName>
    <definedName name="___qyc1234" localSheetId="15">#REF!</definedName>
    <definedName name="_____________A01" localSheetId="15">#REF!</definedName>
    <definedName name="_______A01" localSheetId="15">#REF!</definedName>
    <definedName name="支出" localSheetId="15">#REF!</definedName>
    <definedName name="___1A01_" localSheetId="15">#REF!</definedName>
    <definedName name="分类" localSheetId="15">#REF!</definedName>
    <definedName name="__A01" localSheetId="15">#REF!</definedName>
    <definedName name="_A01" localSheetId="15">#REF!</definedName>
    <definedName name="___A01" localSheetId="15">#REF!</definedName>
    <definedName name="_2A01_" localSheetId="15">#REF!</definedName>
    <definedName name="____________qyc1234" localSheetId="15">#REF!</definedName>
    <definedName name="______qyc1234" localSheetId="15">#REF!</definedName>
    <definedName name="__qyc1234" localSheetId="15">#REF!</definedName>
    <definedName name="________________A01" localSheetId="15">#REF!</definedName>
    <definedName name="______A01" localSheetId="15">#REF!</definedName>
    <definedName name="__________A01" localSheetId="15">#REF!</definedName>
    <definedName name="Database" localSheetId="15">#REF!</definedName>
    <definedName name="___________qyc1234" localSheetId="15">#REF!</definedName>
    <definedName name="____A01" localSheetId="15">#REF!</definedName>
    <definedName name="__2A01_" localSheetId="15">#REF!</definedName>
    <definedName name="形式" localSheetId="15">#REF!</definedName>
    <definedName name="_1A01_" localSheetId="15">#REF!</definedName>
    <definedName name="____qyc1234" localSheetId="15">#REF!</definedName>
    <definedName name="_______________A01" localSheetId="15">#REF!</definedName>
    <definedName name="_______qyc1234" localSheetId="15">#REF!</definedName>
    <definedName name="________A01" localSheetId="15">#REF!</definedName>
    <definedName name="地区名称" localSheetId="21">#REF!</definedName>
    <definedName name="____1A01_" localSheetId="21">#REF!</definedName>
    <definedName name="___________A01" localSheetId="21">#REF!</definedName>
    <definedName name="________qyc1234" localSheetId="21">#REF!</definedName>
    <definedName name="_____qyc1234" localSheetId="21">#REF!</definedName>
    <definedName name="__1A01_" localSheetId="21">#REF!</definedName>
    <definedName name="____________A01" localSheetId="21">#REF!</definedName>
    <definedName name="_________A01" localSheetId="21">#REF!</definedName>
    <definedName name="_qyc1234" localSheetId="21">#REF!</definedName>
    <definedName name="__________qyc1234" localSheetId="21">#REF!</definedName>
    <definedName name="_____A01" localSheetId="21">#REF!</definedName>
    <definedName name="______________A01" localSheetId="21">#REF!</definedName>
    <definedName name="_________qyc1234" localSheetId="21">#REF!</definedName>
    <definedName name="___qyc1234" localSheetId="21">#REF!</definedName>
    <definedName name="_____________A01" localSheetId="21">#REF!</definedName>
    <definedName name="_______A01" localSheetId="21">#REF!</definedName>
    <definedName name="支出" localSheetId="21">#REF!</definedName>
    <definedName name="___1A01_" localSheetId="21">#REF!</definedName>
    <definedName name="分类" localSheetId="21">#REF!</definedName>
    <definedName name="__A01" localSheetId="21">#REF!</definedName>
    <definedName name="_A01" localSheetId="21">#REF!</definedName>
    <definedName name="___A01" localSheetId="21">#REF!</definedName>
    <definedName name="_2A01_" localSheetId="21">#REF!</definedName>
    <definedName name="____________qyc1234" localSheetId="21">#REF!</definedName>
    <definedName name="______qyc1234" localSheetId="21">#REF!</definedName>
    <definedName name="__qyc1234" localSheetId="21">#REF!</definedName>
    <definedName name="________________A01" localSheetId="21">#REF!</definedName>
    <definedName name="______A01" localSheetId="21">#REF!</definedName>
    <definedName name="__________A01" localSheetId="21">#REF!</definedName>
    <definedName name="Database" localSheetId="21">#REF!</definedName>
    <definedName name="___________qyc1234" localSheetId="21">#REF!</definedName>
    <definedName name="____A01" localSheetId="21">#REF!</definedName>
    <definedName name="__2A01_" localSheetId="21">#REF!</definedName>
    <definedName name="形式" localSheetId="21">#REF!</definedName>
    <definedName name="_1A01_" localSheetId="21">#REF!</definedName>
    <definedName name="____qyc1234" localSheetId="21">#REF!</definedName>
    <definedName name="_______________A01" localSheetId="21">#REF!</definedName>
    <definedName name="_______qyc1234" localSheetId="21">#REF!</definedName>
    <definedName name="________A01" localSheetId="21">#REF!</definedName>
    <definedName name="_xlnm.Print_Area" localSheetId="1">'1'!$B$1:$E$40</definedName>
    <definedName name="地区名称" localSheetId="14">#REF!</definedName>
    <definedName name="____1A01_" localSheetId="14">#REF!</definedName>
    <definedName name="___________A01" localSheetId="14">#REF!</definedName>
    <definedName name="________qyc1234" localSheetId="14">#REF!</definedName>
    <definedName name="_____qyc1234" localSheetId="14">#REF!</definedName>
    <definedName name="__1A01_" localSheetId="14">#REF!</definedName>
    <definedName name="____________A01" localSheetId="14">#REF!</definedName>
    <definedName name="_________A01" localSheetId="14">#REF!</definedName>
    <definedName name="_qyc1234" localSheetId="14">#REF!</definedName>
    <definedName name="__________qyc1234" localSheetId="14">#REF!</definedName>
    <definedName name="_____A01" localSheetId="14">#REF!</definedName>
    <definedName name="______________A01" localSheetId="14">#REF!</definedName>
    <definedName name="_________qyc1234" localSheetId="14">#REF!</definedName>
    <definedName name="___qyc1234" localSheetId="14">#REF!</definedName>
    <definedName name="_____________A01" localSheetId="14">#REF!</definedName>
    <definedName name="_______A01" localSheetId="14">#REF!</definedName>
    <definedName name="支出" localSheetId="14">#REF!</definedName>
    <definedName name="___1A01_" localSheetId="14">#REF!</definedName>
    <definedName name="分类" localSheetId="14">#REF!</definedName>
    <definedName name="__A01" localSheetId="14">#REF!</definedName>
    <definedName name="_A01" localSheetId="14">#REF!</definedName>
    <definedName name="___A01" localSheetId="14">#REF!</definedName>
    <definedName name="_2A01_" localSheetId="14">#REF!</definedName>
    <definedName name="____________qyc1234" localSheetId="14">#REF!</definedName>
    <definedName name="______qyc1234" localSheetId="14">#REF!</definedName>
    <definedName name="__qyc1234" localSheetId="14">#REF!</definedName>
    <definedName name="________________A01" localSheetId="14">#REF!</definedName>
    <definedName name="______A01" localSheetId="14">#REF!</definedName>
    <definedName name="__________A01" localSheetId="14">#REF!</definedName>
    <definedName name="Database" localSheetId="14">#REF!</definedName>
    <definedName name="___________qyc1234" localSheetId="14">#REF!</definedName>
    <definedName name="____A01" localSheetId="14">#REF!</definedName>
    <definedName name="__2A01_" localSheetId="14">#REF!</definedName>
    <definedName name="形式" localSheetId="14">#REF!</definedName>
    <definedName name="_1A01_" localSheetId="14">#REF!</definedName>
    <definedName name="____qyc1234" localSheetId="14">#REF!</definedName>
    <definedName name="_______________A01" localSheetId="14">#REF!</definedName>
    <definedName name="_______qyc1234" localSheetId="14">#REF!</definedName>
    <definedName name="________A01" localSheetId="14">#REF!</definedName>
    <definedName name="地区名称" localSheetId="16">#REF!</definedName>
    <definedName name="____1A01_" localSheetId="16">#REF!</definedName>
    <definedName name="___________A01" localSheetId="16">#REF!</definedName>
    <definedName name="________qyc1234" localSheetId="16">#REF!</definedName>
    <definedName name="_____qyc1234" localSheetId="16">#REF!</definedName>
    <definedName name="__1A01_" localSheetId="16">#REF!</definedName>
    <definedName name="____________A01" localSheetId="16">#REF!</definedName>
    <definedName name="_________A01" localSheetId="16">#REF!</definedName>
    <definedName name="_qyc1234" localSheetId="16">#REF!</definedName>
    <definedName name="__________qyc1234" localSheetId="16">#REF!</definedName>
    <definedName name="_____A01" localSheetId="16">#REF!</definedName>
    <definedName name="______________A01" localSheetId="16">#REF!</definedName>
    <definedName name="_________qyc1234" localSheetId="16">#REF!</definedName>
    <definedName name="___qyc1234" localSheetId="16">#REF!</definedName>
    <definedName name="_____________A01" localSheetId="16">#REF!</definedName>
    <definedName name="_______A01" localSheetId="16">#REF!</definedName>
    <definedName name="支出" localSheetId="16">#REF!</definedName>
    <definedName name="___1A01_" localSheetId="16">#REF!</definedName>
    <definedName name="分类" localSheetId="16">#REF!</definedName>
    <definedName name="__A01" localSheetId="16">#REF!</definedName>
    <definedName name="_A01" localSheetId="16">#REF!</definedName>
    <definedName name="___A01" localSheetId="16">#REF!</definedName>
    <definedName name="_2A01_" localSheetId="16">#REF!</definedName>
    <definedName name="____________qyc1234" localSheetId="16">#REF!</definedName>
    <definedName name="______qyc1234" localSheetId="16">#REF!</definedName>
    <definedName name="__qyc1234" localSheetId="16">#REF!</definedName>
    <definedName name="________________A01" localSheetId="16">#REF!</definedName>
    <definedName name="______A01" localSheetId="16">#REF!</definedName>
    <definedName name="__________A01" localSheetId="16">#REF!</definedName>
    <definedName name="Database" localSheetId="16">#REF!</definedName>
    <definedName name="___________qyc1234" localSheetId="16">#REF!</definedName>
    <definedName name="____A01" localSheetId="16">#REF!</definedName>
    <definedName name="__2A01_" localSheetId="16">#REF!</definedName>
    <definedName name="形式" localSheetId="16">#REF!</definedName>
    <definedName name="_1A01_" localSheetId="16">#REF!</definedName>
    <definedName name="____qyc1234" localSheetId="16">#REF!</definedName>
    <definedName name="_______________A01" localSheetId="16">#REF!</definedName>
    <definedName name="_______qyc1234" localSheetId="16">#REF!</definedName>
    <definedName name="________A01" localSheetId="16">#REF!</definedName>
    <definedName name="地区名称" localSheetId="17">#REF!</definedName>
    <definedName name="____1A01_" localSheetId="17">#REF!</definedName>
    <definedName name="___________A01" localSheetId="17">#REF!</definedName>
    <definedName name="________qyc1234" localSheetId="17">#REF!</definedName>
    <definedName name="_____qyc1234" localSheetId="17">#REF!</definedName>
    <definedName name="__1A01_" localSheetId="17">#REF!</definedName>
    <definedName name="____________A01" localSheetId="17">#REF!</definedName>
    <definedName name="_________A01" localSheetId="17">#REF!</definedName>
    <definedName name="_qyc1234" localSheetId="17">#REF!</definedName>
    <definedName name="__________qyc1234" localSheetId="17">#REF!</definedName>
    <definedName name="_____A01" localSheetId="17">#REF!</definedName>
    <definedName name="______________A01" localSheetId="17">#REF!</definedName>
    <definedName name="_________qyc1234" localSheetId="17">#REF!</definedName>
    <definedName name="___qyc1234" localSheetId="17">#REF!</definedName>
    <definedName name="_____________A01" localSheetId="17">#REF!</definedName>
    <definedName name="_______A01" localSheetId="17">#REF!</definedName>
    <definedName name="支出" localSheetId="17">#REF!</definedName>
    <definedName name="___1A01_" localSheetId="17">#REF!</definedName>
    <definedName name="分类" localSheetId="17">#REF!</definedName>
    <definedName name="__A01" localSheetId="17">#REF!</definedName>
    <definedName name="_A01" localSheetId="17">#REF!</definedName>
    <definedName name="___A01" localSheetId="17">#REF!</definedName>
    <definedName name="_2A01_" localSheetId="17">#REF!</definedName>
    <definedName name="____________qyc1234" localSheetId="17">#REF!</definedName>
    <definedName name="______qyc1234" localSheetId="17">#REF!</definedName>
    <definedName name="__qyc1234" localSheetId="17">#REF!</definedName>
    <definedName name="________________A01" localSheetId="17">#REF!</definedName>
    <definedName name="______A01" localSheetId="17">#REF!</definedName>
    <definedName name="__________A01" localSheetId="17">#REF!</definedName>
    <definedName name="Database" localSheetId="17">#REF!</definedName>
    <definedName name="___________qyc1234" localSheetId="17">#REF!</definedName>
    <definedName name="____A01" localSheetId="17">#REF!</definedName>
    <definedName name="__2A01_" localSheetId="17">#REF!</definedName>
    <definedName name="形式" localSheetId="17">#REF!</definedName>
    <definedName name="_1A01_" localSheetId="17">#REF!</definedName>
    <definedName name="____qyc1234" localSheetId="17">#REF!</definedName>
    <definedName name="_______________A01" localSheetId="17">#REF!</definedName>
    <definedName name="_______qyc1234" localSheetId="17">#REF!</definedName>
    <definedName name="________A01" localSheetId="17">#REF!</definedName>
    <definedName name="地区名称">#REF!</definedName>
    <definedName name="___________A01">#REF!</definedName>
    <definedName name="____1A01_">#REF!</definedName>
    <definedName name="________qyc1234">#REF!</definedName>
    <definedName name="_____qyc1234">#REF!</definedName>
    <definedName name="__1A01_">#REF!</definedName>
    <definedName name="____________A01">#REF!</definedName>
    <definedName name="_________A01">#REF!</definedName>
    <definedName name="_xlnm.Print_Titles">#N/A</definedName>
    <definedName name="_qyc1234">#REF!</definedName>
    <definedName name="__________qyc1234">#REF!</definedName>
    <definedName name="MAILMERGEMODE">"OneWorksheet"</definedName>
    <definedName name="_____A01">#REF!</definedName>
    <definedName name="______________A01">#REF!</definedName>
    <definedName name="_________qyc1234">#REF!</definedName>
    <definedName name="___qyc1234">#REF!</definedName>
    <definedName name="_____________A01">#REF!</definedName>
    <definedName name="_______A01">#REF!</definedName>
    <definedName name="支出">#REF!</definedName>
    <definedName name="___1A01_">#REF!</definedName>
    <definedName name="分类">#REF!</definedName>
    <definedName name="__A01">#REF!</definedName>
    <definedName name="_A01">#REF!</definedName>
    <definedName name="___A01">#REF!</definedName>
    <definedName name="_2A01_">#REF!</definedName>
    <definedName name="____________qyc1234">#REF!</definedName>
    <definedName name="______qyc1234">#REF!</definedName>
    <definedName name="__qyc1234">#REF!</definedName>
    <definedName name="________________A01">#REF!</definedName>
    <definedName name="__________A01">#REF!</definedName>
    <definedName name="______A01">#REF!</definedName>
    <definedName name="s">#N/A</definedName>
    <definedName name="Database">#REF!</definedName>
    <definedName name="n">#N/A</definedName>
    <definedName name="___________qyc1234">#REF!</definedName>
    <definedName name="m">#N/A</definedName>
    <definedName name="____A01">#REF!</definedName>
    <definedName name="__2A01_">#REF!</definedName>
    <definedName name="形式">#REF!</definedName>
    <definedName name="l">#N/A</definedName>
    <definedName name="k">#N/A</definedName>
    <definedName name="j">#N/A</definedName>
    <definedName name="i">#N/A</definedName>
    <definedName name="_1A01_">#REF!</definedName>
    <definedName name="h">#N/A</definedName>
    <definedName name="____qyc1234">#REF!</definedName>
    <definedName name="g">#N/A</definedName>
    <definedName name="_______________A01">#REF!</definedName>
    <definedName name="f">#N/A</definedName>
    <definedName name="e">#N/A</definedName>
    <definedName name="d">#N/A</definedName>
    <definedName name="_______qyc1234">#REF!</definedName>
    <definedName name="b">#N/A</definedName>
    <definedName name="________A01">#REF!</definedName>
    <definedName name="a">#N/A</definedName>
  </definedNames>
  <calcPr calcId="144525"/>
</workbook>
</file>

<file path=xl/sharedStrings.xml><?xml version="1.0" encoding="utf-8"?>
<sst xmlns="http://schemas.openxmlformats.org/spreadsheetml/2006/main" count="1450" uniqueCount="550">
  <si>
    <t>攀枝花市城市管理行政执法局</t>
  </si>
  <si>
    <t>2024年部门预算</t>
  </si>
  <si>
    <t xml:space="preserve">
表1</t>
  </si>
  <si>
    <t xml:space="preserve"> </t>
  </si>
  <si>
    <t>部门收支总表</t>
  </si>
  <si>
    <t>部门：攀枝花市城市管理行政执法局</t>
  </si>
  <si>
    <t>金额单位：元</t>
  </si>
  <si>
    <t>收    入</t>
  </si>
  <si>
    <t>支    出</t>
  </si>
  <si>
    <t>项    目</t>
  </si>
  <si>
    <t>预算数</t>
  </si>
  <si>
    <t>一、一般公共预算拨款收入</t>
  </si>
  <si>
    <t>77,740,601.96</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</si>
  <si>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</si>
  <si>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</si>
  <si>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</si>
  <si>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</si>
  <si>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</si>
  <si>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</si>
  <si>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</si>
  <si>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</si>
  <si>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</si>
  <si>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</si>
  <si>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</si>
  <si>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</si>
  <si>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</si>
  <si>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21,445,216.44</t>
  </si>
  <si>
    <t>九、社会保险基金支出</t>
  </si>
  <si>
    <t>十、卫生健康支出</t>
  </si>
  <si>
    <t>1,295,067.54</t>
  </si>
  <si>
    <t>十一、节能环保支出</t>
  </si>
  <si>
    <t>十二、城乡社区支出</t>
  </si>
  <si>
    <t>50,761,151.00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</si>
  <si>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</si>
  <si>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</si>
  <si>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</si>
  <si>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</si>
  <si>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</si>
  <si>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</si>
  <si>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</si>
  <si>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</si>
  <si>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4,239,166.98</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</si>
  <si>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</si>
  <si>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</si>
  <si>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</si>
  <si>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</si>
  <si>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</si>
  <si>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</si>
  <si>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</si>
  <si>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</si>
  <si>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</si>
  <si>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</si>
  <si>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</si>
  <si>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</si>
  <si>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</si>
  <si>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</si>
  <si>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</si>
  <si>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</si>
  <si>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</si>
  <si>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</si>
  <si>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</si>
  <si>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</si>
  <si>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</si>
  <si>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</si>
  <si>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</si>
  <si>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</si>
  <si>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</si>
  <si>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</si>
  <si>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</si>
  <si>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</si>
  <si>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</si>
  <si>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</si>
  <si>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</si>
  <si>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</si>
  <si>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</si>
  <si>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</si>
  <si>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</si>
  <si>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802</t>
  </si>
  <si>
    <t>攀枝花市城市管理行政执法局部门</t>
  </si>
  <si>
    <t>802001</t>
  </si>
  <si>
    <t>12,054,234.21</t>
  </si>
  <si>
    <t>802002</t>
  </si>
  <si>
    <t>攀枝花市园林绿化服务中心</t>
  </si>
  <si>
    <t>60,584,287.40</t>
  </si>
  <si>
    <t>802003</t>
  </si>
  <si>
    <t>攀枝花市数字化城市联动指挥中心</t>
  </si>
  <si>
    <t>5,102,080.35</t>
  </si>
  <si>
    <t>表1-2</t>
  </si>
  <si>
    <t>部门支出总表</t>
  </si>
  <si>
    <t>基本支出</t>
  </si>
  <si>
    <t>项目支出</t>
  </si>
  <si>
    <t>上缴上级支出</t>
  </si>
  <si>
    <t>对附属单位补助支出</t>
  </si>
  <si>
    <t>科目编码</t>
  </si>
  <si>
    <t>类</t>
  </si>
  <si>
    <t>款</t>
  </si>
  <si>
    <t>项</t>
  </si>
  <si>
    <t>70,159,215.36</t>
  </si>
  <si>
    <t>7,581,386.60</t>
  </si>
  <si>
    <t>社会保障和就业支出</t>
  </si>
  <si>
    <t>05</t>
  </si>
  <si>
    <t>行政事业单位养老支出</t>
  </si>
  <si>
    <t>01</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</si>
  <si>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</si>
  <si>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</si>
  <si>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</si>
  <si>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</si>
  <si>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</si>
  <si>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</si>
  <si>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</si>
  <si>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</si>
  <si>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</si>
  <si>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</si>
  <si>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</si>
  <si>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</si>
  <si>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99</t>
  </si>
  <si>
    <t>其他行政事业单位医疗支出</t>
  </si>
  <si>
    <t>212</t>
  </si>
  <si>
    <t>城乡社区支出</t>
  </si>
  <si>
    <t>城乡社区管理事务</t>
  </si>
  <si>
    <t>行政运行</t>
  </si>
  <si>
    <t>一般行政管理事务</t>
  </si>
  <si>
    <t>其他城乡社区管理事务支出</t>
  </si>
  <si>
    <t>城乡社区环境卫生</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</si>
  <si>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</si>
  <si>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</si>
  <si>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</si>
  <si>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</si>
  <si>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</si>
  <si>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</si>
  <si>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</si>
  <si>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</si>
  <si>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</si>
  <si>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</si>
  <si>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</si>
  <si>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</si>
  <si>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</si>
  <si>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</si>
  <si>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</si>
  <si>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</si>
  <si>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</si>
  <si>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</si>
  <si>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</si>
  <si>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</si>
  <si>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</si>
  <si>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</si>
  <si>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</si>
  <si>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</si>
  <si>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</si>
  <si>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</si>
  <si>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</si>
  <si>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</si>
  <si>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</si>
  <si>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</si>
  <si>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</si>
  <si>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</si>
  <si>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</si>
  <si>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</si>
  <si>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</si>
  <si>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</si>
  <si>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</si>
  <si>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</si>
  <si>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</si>
  <si>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</si>
  <si>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债务还本支出</t>
  </si>
  <si>
    <t> 债务付息支出</t>
  </si>
  <si>
    <t> 债务发行费用支出</t>
  </si>
  <si>
    <t> 抗疫特别国债安排的支出</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</si>
  <si>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</si>
  <si>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</si>
  <si>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</si>
  <si>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</si>
  <si>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</si>
  <si>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</si>
  <si>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</si>
  <si>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</si>
  <si>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</si>
  <si>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</si>
  <si>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</si>
  <si>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</si>
  <si>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</si>
  <si>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</si>
  <si>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</si>
  <si>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</si>
  <si>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</si>
  <si>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08</t>
  </si>
  <si>
    <t>机关事业单位基本养老保险缴费</t>
  </si>
  <si>
    <t>10</t>
  </si>
  <si>
    <t>职工基本医疗保险缴费</t>
  </si>
  <si>
    <t>公务员医疗补助缴费</t>
  </si>
  <si>
    <t>12</t>
  </si>
  <si>
    <t>其他社会保障缴费</t>
  </si>
  <si>
    <t>13</t>
  </si>
  <si>
    <t>302</t>
  </si>
  <si>
    <t>商品和服务支出</t>
  </si>
  <si>
    <t>办公费</t>
  </si>
  <si>
    <t>印刷费</t>
  </si>
  <si>
    <t>水费</t>
  </si>
  <si>
    <t>06</t>
  </si>
  <si>
    <t>电费</t>
  </si>
  <si>
    <t>07</t>
  </si>
  <si>
    <t>邮电费</t>
  </si>
  <si>
    <t>09</t>
  </si>
  <si>
    <t>物业管理费</t>
  </si>
  <si>
    <t>差旅费</t>
  </si>
  <si>
    <t>维修（护）费</t>
  </si>
  <si>
    <t>14</t>
  </si>
  <si>
    <t>租赁费</t>
  </si>
  <si>
    <t>15</t>
  </si>
  <si>
    <t>会议费</t>
  </si>
  <si>
    <t>16</t>
  </si>
  <si>
    <t>培训费</t>
  </si>
  <si>
    <t>17</t>
  </si>
  <si>
    <t>公务接待费</t>
  </si>
  <si>
    <t>27</t>
  </si>
  <si>
    <t>委托业务费</t>
  </si>
  <si>
    <t>28</t>
  </si>
  <si>
    <t>工会经费</t>
  </si>
  <si>
    <t>29</t>
  </si>
  <si>
    <t>福利费</t>
  </si>
  <si>
    <t>31</t>
  </si>
  <si>
    <t>公务用车运行维护费</t>
  </si>
  <si>
    <t>39</t>
  </si>
  <si>
    <t>其他交通费用</t>
  </si>
  <si>
    <t>其他商品和服务支出</t>
  </si>
  <si>
    <t>303</t>
  </si>
  <si>
    <t>对个人和家庭的补助</t>
  </si>
  <si>
    <t>生活补助</t>
  </si>
  <si>
    <t>医疗费补助</t>
  </si>
  <si>
    <t>奖励金</t>
  </si>
  <si>
    <t>310</t>
  </si>
  <si>
    <t>资本性支出</t>
  </si>
  <si>
    <t>专用设备购置</t>
  </si>
  <si>
    <t>301</t>
  </si>
  <si>
    <t>绩效工资</t>
  </si>
  <si>
    <t>0701</t>
  </si>
  <si>
    <t>基础性绩效工资</t>
  </si>
  <si>
    <t>0702</t>
  </si>
  <si>
    <t>奖励性绩效工资</t>
  </si>
  <si>
    <t>其他工资福利支出</t>
  </si>
  <si>
    <t>18</t>
  </si>
  <si>
    <t>专用材料费</t>
  </si>
  <si>
    <t>26</t>
  </si>
  <si>
    <t>劳务费</t>
  </si>
  <si>
    <t>离休费</t>
  </si>
  <si>
    <t>办公设备购置</t>
  </si>
  <si>
    <t>表3</t>
  </si>
  <si>
    <t>一般公共预算支出预算表</t>
  </si>
  <si>
    <t>当年财政拨款安排</t>
  </si>
  <si>
    <t>208</t>
  </si>
  <si>
    <t>其他行政事业单位医疗补助</t>
  </si>
  <si>
    <t> 机关事业单位基本养老保险缴费支出</t>
  </si>
  <si>
    <t> 事业单位医疗</t>
  </si>
  <si>
    <t> 公务员医疗补助</t>
  </si>
  <si>
    <t> 其他行政事业单位医疗支出</t>
  </si>
  <si>
    <t> 其他城乡社区管理事务支出</t>
  </si>
  <si>
    <t> 住房公积金</t>
  </si>
  <si>
    <t>表3-1</t>
  </si>
  <si>
    <t>一般公共预算基本支出预算表</t>
  </si>
  <si>
    <t>人员经费</t>
  </si>
  <si>
    <t>公用经费</t>
  </si>
  <si>
    <t>工资奖金津补贴</t>
  </si>
  <si>
    <t>501</t>
  </si>
  <si>
    <t>社会保障缴费</t>
  </si>
  <si>
    <t>502</t>
  </si>
  <si>
    <t>办公经费</t>
  </si>
  <si>
    <t>509</t>
  </si>
  <si>
    <t>社会福利和救助</t>
  </si>
  <si>
    <t>505</t>
  </si>
  <si>
    <t>离退休费</t>
  </si>
  <si>
    <t>506</t>
  </si>
  <si>
    <r>
      <rPr>
        <sz val="11.0"/>
        <color rgb="FF000000"/>
        <rFont val="宋体"/>
        <charset val="134"/>
      </rPr>
      <t>0</t>
    </r>
    <r>
      <rPr>
        <sz val="11.0"/>
        <color rgb="FF000000"/>
        <rFont val="宋体"/>
        <charset val="134"/>
      </rPr>
      <t>1</t>
    </r>
    <phoneticPr fontId="0" type="noConversion"/>
  </si>
  <si>
    <t>表3-2</t>
  </si>
  <si>
    <t>一般公共预算项目支出预算表</t>
  </si>
  <si>
    <t>金额</t>
  </si>
  <si>
    <t>入驻政务中心单位租金、物业费及水电费</t>
  </si>
  <si>
    <t>综合咨询服务费</t>
  </si>
  <si>
    <t>城管执法成本性支出</t>
  </si>
  <si>
    <t>公厕管理维护</t>
  </si>
  <si>
    <t>索道运营维护</t>
  </si>
  <si>
    <t>生产管护费</t>
  </si>
  <si>
    <t>园林设施维修维护</t>
  </si>
  <si>
    <t>12345政务服务便民热线平台运行维护服务外包业务</t>
  </si>
  <si>
    <t>表3-3</t>
  </si>
  <si>
    <t>一般公共预算“三公”经费支出预算表</t>
  </si>
  <si>
    <t>单位编码</t>
  </si>
  <si>
    <t>当年财政拨款预算安排</t>
  </si>
  <si>
    <t>因公出国（境）
费用</t>
  </si>
  <si>
    <t>公务用车购置及运行费</t>
  </si>
  <si>
    <t>公务用车购置费</t>
  </si>
  <si>
    <t>公务用车运行费</t>
  </si>
  <si>
    <t> 攀枝花市数字化城市联动指挥中心</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</si>
  <si>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</si>
  <si>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</si>
  <si>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</si>
  <si>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</si>
  <si>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</si>
  <si>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</si>
  <si>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</si>
  <si>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</si>
  <si>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</si>
  <si>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t>单位预算项目绩效目标表</t>
  </si>
  <si>
    <t>(2024年度)</t>
  </si>
  <si>
    <t>项目名称</t>
  </si>
  <si>
    <t>部门（单位）</t>
  </si>
  <si>
    <t>项目资金
（万元）</t>
  </si>
  <si>
    <t>年度资金总额</t>
  </si>
  <si>
    <t>财政拨款</t>
  </si>
  <si>
    <t>其他资金</t>
  </si>
  <si>
    <t>总体目标</t>
  </si>
  <si>
    <t xml:space="preserve">保障2024年户外广告设施安全检测维修、垃圾分类宣传品制作、购买特种专业技术用车驾驶服务、购买执法设备等工作顺利开展，提高城市管理及行政执法能力水平。  </t>
  </si>
  <si>
    <t>绩效指标</t>
  </si>
  <si>
    <t>一级指标</t>
  </si>
  <si>
    <t>二级指标</t>
  </si>
  <si>
    <t>三级指标</t>
  </si>
  <si>
    <t>指标值（包含数字及文字描述）</t>
  </si>
  <si>
    <t>项目完成</t>
  </si>
  <si>
    <t>数量指标</t>
  </si>
  <si>
    <t>垃圾分类宣传品制作</t>
  </si>
  <si>
    <t>1批</t>
  </si>
  <si>
    <t>完成所辖户外广告设施安检及维修</t>
  </si>
  <si>
    <t>4处</t>
  </si>
  <si>
    <t>质量指标</t>
  </si>
  <si>
    <t>确保广告设施安全</t>
  </si>
  <si>
    <t>消除4处所辖户外广告设施安全隐患</t>
  </si>
  <si>
    <t>完成执法办案工作成效</t>
  </si>
  <si>
    <t>较高</t>
  </si>
  <si>
    <t>保障特种技术用车正常行驶</t>
  </si>
  <si>
    <r>
      <rPr>
        <sz val="10.0"/>
        <color rgb="FF000000"/>
        <rFont val="宋体"/>
        <charset val="134"/>
      </rPr>
      <t>1</t>
    </r>
    <r>
      <rPr>
        <sz val="10.0"/>
        <color rgb="FF000000"/>
        <rFont val="宋体"/>
        <charset val="134"/>
      </rPr>
      <t>00%</t>
    </r>
    <phoneticPr fontId="0" type="noConversion"/>
  </si>
  <si>
    <t>时效指标</t>
  </si>
  <si>
    <t>完成时间节点</t>
  </si>
  <si>
    <t>2024年12月底前</t>
  </si>
  <si>
    <t>成本指标</t>
  </si>
  <si>
    <t>垃圾分类宣传品制作费3万元</t>
  </si>
  <si>
    <t>2022年至2024年2月驾驶服务费，共计21万元</t>
  </si>
  <si>
    <t>2万元</t>
  </si>
  <si>
    <t>设备购置</t>
  </si>
  <si>
    <t>购买执法记录仪2台，每台0.15万元，预计0.3万元；安装具有刻录功能的审讯视频监控1组，预计1.7万元。共需2万元。</t>
  </si>
  <si>
    <t>项目效益</t>
  </si>
  <si>
    <t>社会效益指标</t>
  </si>
  <si>
    <t>依法治市工作有效推进</t>
  </si>
  <si>
    <t>按照依法治市和法治政府工作要求，深入推进法治城管建设，确保城管执法工作合法性。</t>
  </si>
  <si>
    <t>生活垃圾分类宣传</t>
  </si>
  <si>
    <t>分类投放准确率进一步提升；居民生活垃圾分类知晓率进一步提升</t>
  </si>
  <si>
    <t>户外广告设施安全</t>
  </si>
  <si>
    <t>保护人民生命财产安全</t>
  </si>
  <si>
    <t>经济效益指标</t>
  </si>
  <si>
    <t>良好的城市管理提供安全、有序、环境干净的商业环境</t>
  </si>
  <si>
    <t>吸收更多的投资和商家落户，进一步推动城市的经济发展</t>
  </si>
  <si>
    <t>生态效益指标</t>
  </si>
  <si>
    <t>城市管理对生活环境的影响</t>
  </si>
  <si>
    <t>改善城市居民的生活品质</t>
  </si>
  <si>
    <t>可持续影响指标</t>
  </si>
  <si>
    <t>深入推进法治城管建设</t>
  </si>
  <si>
    <t>城市管理对各方面的影响</t>
  </si>
  <si>
    <t>加强对城市规划、基础设施建设、环境保护等方面的监管与改善</t>
  </si>
  <si>
    <t>满意度指标</t>
  </si>
  <si>
    <t>服务对象满意度指标</t>
  </si>
  <si>
    <t>服务对象满意度</t>
  </si>
  <si>
    <r>
      <rPr>
        <sz val="10.0"/>
        <color rgb="FF000000"/>
        <rFont val="宋体"/>
        <charset val="134"/>
      </rPr>
      <t>≥</t>
    </r>
    <r>
      <rPr>
        <sz val="10.0"/>
        <color rgb="FF000000"/>
        <rFont val="宋体"/>
        <charset val="134"/>
      </rPr>
      <t>95%</t>
    </r>
    <phoneticPr fontId="0" type="noConversion"/>
  </si>
  <si>
    <t>年度资金总额（万元）</t>
  </si>
  <si>
    <t>财政拨款（万元）</t>
  </si>
  <si>
    <t>确保行政审批工作有序开展，为企业及广大群众提供优良的政务服务。</t>
  </si>
  <si>
    <t>租用面积</t>
  </si>
  <si>
    <t>411.84平方米</t>
  </si>
  <si>
    <t>办公人数</t>
  </si>
  <si>
    <t>3人</t>
  </si>
  <si>
    <t>完成质量</t>
  </si>
  <si>
    <t>保障入驻政务中心单位租金、物业费及水电费</t>
  </si>
  <si>
    <t>完成时间</t>
  </si>
  <si>
    <t>2023年12月31日</t>
  </si>
  <si>
    <t>租金</t>
  </si>
  <si>
    <t>411.84平方米*40元/年=16473.6元</t>
  </si>
  <si>
    <t>物业费</t>
  </si>
  <si>
    <t>3人*1000元/年=3000元</t>
  </si>
  <si>
    <t>水电费</t>
  </si>
  <si>
    <t>3人*1071元/年=3213元</t>
  </si>
  <si>
    <t>社会影响</t>
  </si>
  <si>
    <t>保障政务中心窗口正常开展工作，以便于办事群众办理业务。</t>
  </si>
  <si>
    <t>无</t>
  </si>
  <si>
    <t>持续影响</t>
  </si>
  <si>
    <t>长期</t>
  </si>
  <si>
    <t>服务对象、主管部门满意度</t>
  </si>
  <si>
    <t>达到基本满意及以上</t>
  </si>
  <si>
    <t>推动《法治政府建设实施纲要（2021—2025年）》落地落实，确保法律文书、文件、合同等文书合法规范，避免出现合法性风险，提高市城管执法局依法行政能力，有效推进城管工作依法开展。</t>
  </si>
  <si>
    <t>聘请法律顾问</t>
  </si>
  <si>
    <r>
      <rPr>
        <sz val="10.0"/>
        <color rgb="FF000000"/>
        <rFont val="宋体"/>
        <charset val="134"/>
      </rPr>
      <t>2</t>
    </r>
    <r>
      <rPr>
        <sz val="12.0"/>
        <color rgb="FF000000"/>
        <rFont val="宋体"/>
        <charset val="134"/>
      </rPr>
      <t>名律师</t>
    </r>
    <phoneticPr fontId="0" type="noConversion"/>
  </si>
  <si>
    <t>依法行政</t>
  </si>
  <si>
    <t>提高市城管执法局依法行政能力，有效推进城管工作依法开展，提升相关工作质量。</t>
  </si>
  <si>
    <t>文书合法规范</t>
  </si>
  <si>
    <t>确保法律文书、文件、合同等文书合法规范，避免出现合法性风险。</t>
  </si>
  <si>
    <t>服务时间</t>
  </si>
  <si>
    <t>2024年全年</t>
  </si>
  <si>
    <t>1.聘请2名法律顾问费用4万元；2.开展案件评查的专项服务，一个案卷1000元预计10个案件，1万元。</t>
  </si>
  <si>
    <t>诉讼仲裁等案件律师服务费、诉讼费、仲裁费、鉴定费、公正费、查档费、印刷费、办公费和异地办案差旅费5万元。</t>
  </si>
  <si>
    <t>聘请法律顾问、开展案卷评查专项</t>
  </si>
  <si>
    <t>减少行政执法风险</t>
  </si>
  <si>
    <t>诉讼仲裁等案件</t>
  </si>
  <si>
    <t>减少判决（裁决）带来的损失，有效维护案件当事人权益。</t>
  </si>
  <si>
    <t>依法治市</t>
  </si>
  <si>
    <t>深入推进法治城管建设。</t>
  </si>
  <si>
    <t>法律服务对象满意度</t>
  </si>
  <si>
    <t>抽样调查满意度，达到基本满意以上</t>
  </si>
  <si>
    <t>表6-1</t>
  </si>
  <si>
    <t xml:space="preserve">    确保我中心正常绿化管护和生产运营各项工作顺利开展。绿化景观效果良好，绿化植物长势良好、造型优美，绿化带及道路干净整洁，满足国家园林城市指标要求。生产管护是长期性工作，持续、长效的专业性绿化管护，能使绿化景观效果得到持续；确保园林绿化植物无侧枝、病虫枝、枯枝等；城市绿地、树木和园林设施、环境卫生得到综合整治，起到美化环境、吸尘、降噪作用。为创建环境优美、整洁有序的人居环境起到一定生态效果，有助于改善全市生态环境。</t>
  </si>
  <si>
    <t>绿化养护管理</t>
  </si>
  <si>
    <t>绿化总面积203.49万平方米，其中：（1）精细化管理772537.98平方米；（2）一般绿化地：974571.35平方米。</t>
  </si>
  <si>
    <t>卫生清扫保洁费（含湖泊）</t>
  </si>
  <si>
    <t>153180平方米。</t>
  </si>
  <si>
    <t>大棚区养护管理</t>
  </si>
  <si>
    <t>51800平方米。</t>
  </si>
  <si>
    <t>花木生产</t>
  </si>
  <si>
    <r>
      <rPr>
        <sz val="9.0"/>
        <color rgb="FF000000"/>
        <rFont val="Times New Roman"/>
        <family val="1"/>
      </rPr>
      <t>68500</t>
    </r>
    <r>
      <rPr>
        <sz val="9.0"/>
        <color rgb="FF000000"/>
        <rFont val="宋体"/>
        <charset val="134"/>
      </rPr>
      <t>株。</t>
    </r>
    <phoneticPr fontId="0" type="noConversion"/>
  </si>
  <si>
    <t>动物饲养、防疫及诊疗费</t>
  </si>
  <si>
    <r>
      <rPr>
        <sz val="9.0"/>
        <color rgb="FF000000"/>
        <rFont val="Times New Roman"/>
        <family val="1"/>
      </rPr>
      <t>135</t>
    </r>
    <r>
      <rPr>
        <sz val="9.0"/>
        <color rgb="FF000000"/>
        <rFont val="宋体"/>
        <charset val="134"/>
      </rPr>
      <t>只。</t>
    </r>
    <phoneticPr fontId="0" type="noConversion"/>
  </si>
  <si>
    <t>生产管护质量合格率</t>
  </si>
  <si>
    <t>≥98%</t>
  </si>
  <si>
    <t>生产管护</t>
  </si>
  <si>
    <t>300万元</t>
  </si>
  <si>
    <t>对城市绿化景观的促进作用</t>
  </si>
  <si>
    <t>维护城市绿化景观环境，促进城市旅游业发展。</t>
  </si>
  <si>
    <t>经济效益</t>
  </si>
  <si>
    <t>促进城市旅游业的发展，并带动其它产业发展。</t>
  </si>
  <si>
    <t>生态效益</t>
  </si>
  <si>
    <t>市绿化景观对降温增湿、改善光照、净化空气、降低噪音有一定生态效果，有助于改善全市生态环境。</t>
  </si>
  <si>
    <t>可持续影响</t>
  </si>
  <si>
    <t>一直持续</t>
  </si>
  <si>
    <t>满意</t>
  </si>
  <si>
    <t>表6-2</t>
  </si>
  <si>
    <t xml:space="preserve">    完成16座免费开放公厕的卫生清扫保洁和日常维护，使公厕更加干净整洁。创造出舒适优美的宜居环境，巩固国家卫生城市成果、创建国家文明城市。</t>
  </si>
  <si>
    <t>公厕管护</t>
  </si>
  <si>
    <r>
      <rPr>
        <sz val="9.0"/>
        <color rgb="FF000000"/>
        <rFont val="宋体"/>
        <charset val="134"/>
      </rPr>
      <t>目前中心有</t>
    </r>
    <r>
      <rPr>
        <sz val="9.0"/>
        <color rgb="FF000000"/>
        <rFont val="Times New Roman"/>
        <family val="1"/>
      </rPr>
      <t>16</t>
    </r>
    <r>
      <rPr>
        <sz val="9.0"/>
        <color rgb="FF000000"/>
        <rFont val="宋体"/>
        <charset val="134"/>
      </rPr>
      <t>座公厕</t>
    </r>
    <r>
      <rPr>
        <sz val="9.0"/>
        <color rgb="FF000000"/>
        <rFont val="Times New Roman"/>
        <family val="1"/>
      </rPr>
      <t>(</t>
    </r>
    <r>
      <rPr>
        <sz val="9.0"/>
        <color rgb="FF000000"/>
        <rFont val="宋体"/>
        <charset val="134"/>
      </rPr>
      <t>攀枝花公园</t>
    </r>
    <r>
      <rPr>
        <sz val="9.0"/>
        <color rgb="FF000000"/>
        <rFont val="Times New Roman"/>
        <family val="1"/>
      </rPr>
      <t>12</t>
    </r>
    <r>
      <rPr>
        <sz val="9.0"/>
        <color rgb="FF000000"/>
        <rFont val="宋体"/>
        <charset val="134"/>
      </rPr>
      <t>座、竹湖园公园</t>
    </r>
    <r>
      <rPr>
        <sz val="9.0"/>
        <color rgb="FF000000"/>
        <rFont val="Times New Roman"/>
        <family val="1"/>
      </rPr>
      <t>2</t>
    </r>
    <r>
      <rPr>
        <sz val="9.0"/>
        <color rgb="FF000000"/>
        <rFont val="宋体"/>
        <charset val="134"/>
      </rPr>
      <t>座、绿化队</t>
    </r>
    <r>
      <rPr>
        <sz val="9.0"/>
        <color rgb="FF000000"/>
        <rFont val="Times New Roman"/>
        <family val="1"/>
      </rPr>
      <t>2</t>
    </r>
    <r>
      <rPr>
        <sz val="9.0"/>
        <color rgb="FF000000"/>
        <rFont val="宋体"/>
        <charset val="134"/>
      </rPr>
      <t>座</t>
    </r>
    <r>
      <rPr>
        <sz val="9.0"/>
        <color rgb="FF000000"/>
        <rFont val="Times New Roman"/>
        <family val="1"/>
      </rPr>
      <t>)</t>
    </r>
    <r>
      <rPr>
        <sz val="9.0"/>
        <color rgb="FF000000"/>
        <rFont val="宋体"/>
        <charset val="134"/>
      </rPr>
      <t>进行免费开放。</t>
    </r>
    <r>
      <rPr>
        <sz val="9.0"/>
        <color rgb="FF000000"/>
        <rFont val="Times New Roman"/>
        <family val="1"/>
      </rPr>
      <t xml:space="preserve"> </t>
    </r>
    <phoneticPr fontId="0" type="noConversion"/>
  </si>
  <si>
    <t>管护质量合格率</t>
  </si>
  <si>
    <t>公厕管理维护费</t>
  </si>
  <si>
    <t>50万元</t>
  </si>
  <si>
    <t>社会效益</t>
  </si>
  <si>
    <t>规范公园、竹湖园公厕管理，促进城市旅游业发展。</t>
  </si>
  <si>
    <t>完善了公园周边居民基础生活配套设施和生活环境，又把城市的品位、格调、特色，高档次地塑造出来。</t>
  </si>
  <si>
    <t>公厕使用年限</t>
  </si>
  <si>
    <t>≥50-70年</t>
  </si>
  <si>
    <t>市民满意度</t>
  </si>
  <si>
    <t>园林设施维护维修</t>
  </si>
  <si>
    <t xml:space="preserve">    为了更好地维护和管理好中心的园林绿化建设，营造美好的景观效果，提高园林管理效率和绿化、美化水平，为创文考核达标打下良好基础。</t>
  </si>
  <si>
    <t>配套设施维修更新</t>
  </si>
  <si>
    <t>座椅座凳337套、木质花箱723个、垃圾桶279个、垃圾房11座、园灯727盏、消防栓52个等日常维修维护。</t>
  </si>
  <si>
    <t>公园园内部分存在安全隐患钢栏杆加固、除锈、刷漆</t>
  </si>
  <si>
    <t>2600平方米。</t>
  </si>
  <si>
    <t>公园、物资循环站大、科研所棚维修</t>
  </si>
  <si>
    <t>9334平方米。</t>
  </si>
  <si>
    <t>园区铺装地坪、墙面饰面、花池饰面等零星修补</t>
  </si>
  <si>
    <t>地面及小道铺装、墙面饰面、花池饰面。</t>
  </si>
  <si>
    <t>水电维修改造</t>
  </si>
  <si>
    <t>绿化管理大队、攀枝花公园、竹湖园公园现管护绿地内原管网老化、破损严重，维修频率和成本高，时常存在爆管、漏水现象，需对原管网进行改造。</t>
  </si>
  <si>
    <t>维修质量合格率</t>
  </si>
  <si>
    <t>≥100%</t>
  </si>
  <si>
    <t>园林设施维护维修费</t>
  </si>
  <si>
    <t>及时对园林设施设备维修，消除安全隐患治理，能够确保危险区范围内居民、游人生命财产安全，促进当地社会和谐有重要意义。</t>
  </si>
  <si>
    <t>对城市绿化景观的促进作用。</t>
  </si>
  <si>
    <t>一直持续。</t>
  </si>
  <si>
    <t xml:space="preserve">    攀枝花公园索道为载客架空索道，单线循环，线路水平距离400余米，总高差93米，单程运行时间7分钟左右，运输能力约为每小时450人。我单位负责索道日常运行维护工作。考虑公共安全，每年重大节假日都会对索道进行定期维护和安全检查、探伤等，确保游客生命财产安全。索道运营维护经费使用的整体目标是确保索道运营各项工作顺利开展。</t>
  </si>
  <si>
    <r>
      <rPr>
        <sz val="9.0"/>
        <color rgb="FF000000"/>
        <rFont val="宋体"/>
        <charset val="134"/>
      </rPr>
      <t>（</t>
    </r>
    <r>
      <rPr>
        <sz val="9.0"/>
        <color rgb="FF000000"/>
        <rFont val="Times New Roman"/>
        <family val="1"/>
      </rPr>
      <t>1</t>
    </r>
    <r>
      <rPr>
        <sz val="9.0"/>
        <color rgb="FF000000"/>
        <rFont val="宋体"/>
        <charset val="134"/>
      </rPr>
      <t>）</t>
    </r>
    <r>
      <rPr>
        <sz val="9.0"/>
        <color rgb="FF000000"/>
        <rFont val="Times New Roman"/>
        <family val="1"/>
      </rPr>
      <t>2024</t>
    </r>
    <r>
      <rPr>
        <sz val="9.0"/>
        <color rgb="FF000000"/>
        <rFont val="宋体"/>
        <charset val="134"/>
      </rPr>
      <t>年索道探伤检测、安全检验、维护保养等年检；
（</t>
    </r>
    <r>
      <rPr>
        <sz val="9.0"/>
        <color rgb="FF000000"/>
        <rFont val="Times New Roman"/>
        <family val="1"/>
      </rPr>
      <t>2</t>
    </r>
    <r>
      <rPr>
        <sz val="9.0"/>
        <color rgb="FF000000"/>
        <rFont val="宋体"/>
        <charset val="134"/>
      </rPr>
      <t>）</t>
    </r>
    <r>
      <rPr>
        <sz val="9.0"/>
        <color rgb="FF000000"/>
        <rFont val="Times New Roman"/>
        <family val="1"/>
      </rPr>
      <t>2024</t>
    </r>
    <r>
      <rPr>
        <sz val="9.0"/>
        <color rgb="FF000000"/>
        <rFont val="宋体"/>
        <charset val="134"/>
      </rPr>
      <t>年索道保险；
（</t>
    </r>
    <r>
      <rPr>
        <sz val="9.0"/>
        <color rgb="FF000000"/>
        <rFont val="Times New Roman"/>
        <family val="1"/>
      </rPr>
      <t>3</t>
    </r>
    <r>
      <rPr>
        <sz val="9.0"/>
        <color rgb="FF000000"/>
        <rFont val="宋体"/>
        <charset val="134"/>
      </rPr>
      <t>）票证印制；
（</t>
    </r>
    <r>
      <rPr>
        <sz val="9.0"/>
        <color rgb="FF000000"/>
        <rFont val="Times New Roman"/>
        <family val="1"/>
      </rPr>
      <t>4</t>
    </r>
    <r>
      <rPr>
        <sz val="9.0"/>
        <color rgb="FF000000"/>
        <rFont val="宋体"/>
        <charset val="134"/>
      </rPr>
      <t>）</t>
    </r>
    <r>
      <rPr>
        <sz val="9.0"/>
        <color rgb="FF000000"/>
        <rFont val="Times New Roman"/>
        <family val="1"/>
      </rPr>
      <t>2024</t>
    </r>
    <r>
      <rPr>
        <sz val="9.0"/>
        <color rgb="FF000000"/>
        <rFont val="宋体"/>
        <charset val="134"/>
      </rPr>
      <t>年索道备用零部件、电气元件等材料采购：①备用零部件</t>
    </r>
    <r>
      <rPr>
        <sz val="9.0"/>
        <color rgb="FF000000"/>
        <rFont val="Times New Roman"/>
        <family val="1"/>
      </rPr>
      <t>1700</t>
    </r>
    <r>
      <rPr>
        <sz val="9.0"/>
        <color rgb="FF000000"/>
        <rFont val="宋体"/>
        <charset val="134"/>
      </rPr>
      <t>个（套）；②</t>
    </r>
    <r>
      <rPr>
        <sz val="9.0"/>
        <color rgb="FF000000"/>
        <rFont val="Times New Roman"/>
        <family val="1"/>
      </rPr>
      <t>N68</t>
    </r>
    <r>
      <rPr>
        <sz val="9.0"/>
        <color rgb="FF000000"/>
        <rFont val="宋体"/>
        <charset val="134"/>
      </rPr>
      <t>抗磨液压油</t>
    </r>
    <r>
      <rPr>
        <sz val="9.0"/>
        <color rgb="FF000000"/>
        <rFont val="Times New Roman"/>
        <family val="1"/>
      </rPr>
      <t>2000</t>
    </r>
    <r>
      <rPr>
        <sz val="9.0"/>
        <color rgb="FF000000"/>
        <rFont val="宋体"/>
        <charset val="134"/>
      </rPr>
      <t>升。</t>
    </r>
    <phoneticPr fontId="0" type="noConversion"/>
  </si>
  <si>
    <t>索道运营维护费</t>
  </si>
  <si>
    <t>30万元</t>
  </si>
  <si>
    <t>规范攀枝花公园索道管理，促进公园游园交通设施，为游客提供交通便利。</t>
  </si>
  <si>
    <t>一直持续，直至无维修保养价值。</t>
  </si>
  <si>
    <t>12345政务服务便民热线平台运行维护服务外包业务项目</t>
  </si>
  <si>
    <t>攀枝花市12345政务服务便民热线平台按照“统一平台、统一标准、统一受理”的模式，为市民群众提供7*24小时的电话、各类新媒体等渠道不间断服务，建设全市统一的集咨询求助、建言献策和反映问题为一体的热线平台。项目服务期从2023年至2025年，为期三年。</t>
  </si>
  <si>
    <t>坐席人员</t>
  </si>
  <si>
    <t>保障2024年48名坐席人员工资（含五险）、各项福利</t>
  </si>
  <si>
    <t>IP电话</t>
  </si>
  <si>
    <t>保障2024年30部IP电话运行费用</t>
  </si>
  <si>
    <t>系统</t>
  </si>
  <si>
    <t>保障2024热线语音系统、知识库系统、统计分析等5个热线系统的正常运行</t>
  </si>
  <si>
    <t>硬件</t>
  </si>
  <si>
    <t>保障系统服务器、网关、交换机等硬件设备的正常使用</t>
  </si>
  <si>
    <t>政府采购</t>
  </si>
  <si>
    <t>按招标文件及合同标准，符合验收标准</t>
  </si>
  <si>
    <t>完成时限</t>
  </si>
  <si>
    <t>2024年底</t>
  </si>
  <si>
    <t>人员工资、系统维护、电话运行（含整合60条政务服务热线）等费用</t>
  </si>
  <si>
    <t>287.87万元/年</t>
  </si>
  <si>
    <t>为市民群众解决各类诉求</t>
  </si>
  <si>
    <t>通过热线接听工作，为市民群众解决各类生活、生产中的困难，并助理市委、市政府社会治理能力不断提升</t>
  </si>
  <si>
    <t>通过热线整合高效节约</t>
  </si>
  <si>
    <t>整合60条热线，每年为财政节约50万元左右</t>
  </si>
  <si>
    <t>通过热线接听工作，为市民群众解决各类生活、生产中的困难，为全市开展市域治理工作提供应有贡献，同时在各类创建工作中发挥突出作用。</t>
  </si>
  <si>
    <t>热线服务质量及系统运行正常</t>
  </si>
  <si>
    <t>通过不断培训接听人员业务能力，督促做好系统维护工作，提高业务服务水平。</t>
  </si>
  <si>
    <t>市民群众满意</t>
  </si>
  <si>
    <t>单位整体支出绩效目标表</t>
  </si>
  <si>
    <t>（2024年度）</t>
  </si>
  <si>
    <t>单位名称</t>
  </si>
  <si>
    <t>年度
主要
任务</t>
  </si>
  <si>
    <t>任务名称</t>
  </si>
  <si>
    <t>主要内容</t>
  </si>
  <si>
    <t>工资和福利支出</t>
  </si>
  <si>
    <t>保障在职职工工资福利的正常发放</t>
  </si>
  <si>
    <t>保障局机关正常运转</t>
  </si>
  <si>
    <t>对个人和家庭补助支出</t>
  </si>
  <si>
    <t>保障退休职工工资福利支出以及在职职工的公积金等正常支出</t>
  </si>
  <si>
    <t>保障特定项目支出</t>
  </si>
  <si>
    <t>年度部门整体支出预算申请（万元）</t>
  </si>
  <si>
    <t>资金总额</t>
  </si>
  <si>
    <t>年度
总体
目标</t>
  </si>
  <si>
    <t>目标1：完成市政府部署的各项指标任务目标。                                                                           目标2：保证在职及退休职工基本工资、津贴补贴等工资支出；保证养老保险、职业年金、医疗保险等社会保障及住房公积金按月足额上缴。                                                                                                           目标3：保证单位正常运转，保证各类工作圆满完成。                                                              目标4：加强城市管理，提高城市品位，构建和谐社会。</t>
  </si>
  <si>
    <r>
      <rPr>
        <sz val="12.0"/>
        <color rgb="FF000000"/>
        <rFont val="宋体"/>
        <charset val="134"/>
      </rPr>
      <t xml:space="preserve">年度绩
</t>
    </r>
    <r>
      <rPr>
        <sz val="12.0"/>
        <color rgb="FF000000"/>
        <rFont val="宋体"/>
        <charset val="134"/>
      </rPr>
      <t xml:space="preserve">效
</t>
    </r>
    <r>
      <rPr>
        <sz val="12.0"/>
        <color rgb="FF000000"/>
        <rFont val="宋体"/>
        <charset val="134"/>
      </rPr>
      <t xml:space="preserve">指
</t>
    </r>
    <r>
      <rPr>
        <sz val="12.0"/>
        <color rgb="FF000000"/>
        <rFont val="宋体"/>
        <charset val="134"/>
      </rPr>
      <t>标</t>
    </r>
    <phoneticPr fontId="0" type="noConversion"/>
  </si>
  <si>
    <t>指标值
（包含数字及文字描述）</t>
  </si>
  <si>
    <t>产出指标</t>
  </si>
  <si>
    <t>指标1：工资和福利支出</t>
  </si>
  <si>
    <t>在职286人，离休2人，退休535人</t>
  </si>
  <si>
    <t>指标2：商品和服务支出</t>
  </si>
  <si>
    <t>在职286人，离休2人，退休535人，公车27辆，办公电话42部</t>
  </si>
  <si>
    <t>指标3：对个人和家庭补助支出</t>
  </si>
  <si>
    <t>指标4：项目支出</t>
  </si>
  <si>
    <t>城管执法成本性支出、综合法律服务费、入驻政务中心单位租金物业及水电费支出、生产管护费、公厕管理维护、园林设施维护维修、索道运营维护、信息系统维护表</t>
  </si>
  <si>
    <t>指标1：任务完成质量</t>
  </si>
  <si>
    <t>提高任务要求，保质保量完成工作</t>
  </si>
  <si>
    <t>指标1：完成工作任务时效</t>
  </si>
  <si>
    <t>4894.03万元</t>
  </si>
  <si>
    <t>586.11万元</t>
  </si>
  <si>
    <t>1535.78万元</t>
  </si>
  <si>
    <t>指标4：城管执法成本性支出</t>
  </si>
  <si>
    <t>28万元</t>
  </si>
  <si>
    <t>指标5：综合法律服务费</t>
  </si>
  <si>
    <t>10万元</t>
  </si>
  <si>
    <t>指标6：入驻政务中心单位租金、物业费及水电费</t>
  </si>
  <si>
    <t>2.27万元</t>
  </si>
  <si>
    <t>指标7：生产管护费</t>
  </si>
  <si>
    <t>指标8：公厕管理维护</t>
  </si>
  <si>
    <t>指标9：园林设施维护维修</t>
  </si>
  <si>
    <t>指标10：索道运营维护</t>
  </si>
  <si>
    <t>指标11：信息系统维护表</t>
  </si>
  <si>
    <t>287.87万元</t>
  </si>
  <si>
    <t>效益指标</t>
  </si>
  <si>
    <t>经济效益
指标</t>
  </si>
  <si>
    <t>指标1：经济效益</t>
  </si>
  <si>
    <t>资金使用不超出预算下达数，杜绝资金浪费，严格资金管理</t>
  </si>
  <si>
    <t>社会效益
指标</t>
  </si>
  <si>
    <t>指标1：保障职工权益</t>
  </si>
  <si>
    <t>有利于各项工作的顺利开展</t>
  </si>
  <si>
    <t>指标2：保证机关运转</t>
  </si>
  <si>
    <t>保障机关工作日常运转，加强城市管理，有利于维护社会稳定、化解社会矛盾</t>
  </si>
  <si>
    <t>指标3：保证特定项目正常实施</t>
  </si>
  <si>
    <t>保障专项工作正常开展，加强城市管理，有利于维护社会稳定、化解社会矛盾</t>
  </si>
  <si>
    <t>生态效益
指标</t>
  </si>
  <si>
    <t>可持续影响
指标</t>
  </si>
  <si>
    <t>指标1：可持续影响</t>
  </si>
  <si>
    <t>保障行政运行，提升职工整体素质，保障维护单位形象</t>
  </si>
  <si>
    <t xml:space="preserve"> 指标1：服务对象满意度</t>
  </si>
  <si>
    <r>
      <rPr>
        <sz val="12.0"/>
        <color rgb="FF000000"/>
        <rFont val="宋体"/>
        <charset val="134"/>
      </rPr>
      <t>≧</t>
    </r>
    <r>
      <rPr>
        <sz val="12.0"/>
        <color rgb="FF000000"/>
        <rFont val="宋体"/>
        <charset val="134"/>
      </rPr>
      <t>90%</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</si>
</sst>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quot;年&quot;m&quot;月&quot;d&quot;日&quot;"/>
    <numFmt numFmtId="177" formatCode="@"/>
    <numFmt numFmtId="178" formatCode="#,##0.00"/>
    <numFmt numFmtId="179" formatCode="#,##0"/>
    <numFmt numFmtId="180" formatCode="#,##0.000000"/>
    <numFmt numFmtId="181" formatCode="#,##0.00_ "/>
    <numFmt numFmtId="182" formatCode="yyyy&quot;年&quot;mm&quot;月&quot;dd&quot;日&quot;"/>
    <numFmt numFmtId="183" formatCode="_ ￥* #,##0_ ;_ ￥* -#,##0_ ;_ ￥* &quot;-&quot;_ ;_ @_ "/>
    <numFmt numFmtId="184" formatCode="_ &quot;¥&quot;* #,##0.00_ ;_ &quot;¥&quot;* \-#,##0.00_ ;_ &quot;¥&quot;* &quot;-&quot;??_ ;_ @_ "/>
    <numFmt numFmtId="185" formatCode="_ * #,##0_ ;_ * -#,##0_ ;_ * &quot;-&quot;_ ;_ @_ "/>
    <numFmt numFmtId="186" formatCode="_ * #,##0.00_ ;_ * -#,##0.00_ ;_ * &quot;-&quot;??_ ;_ @_ "/>
    <numFmt numFmtId="187" formatCode="0%"/>
    <numFmt numFmtId="188" formatCode="_ &quot;¥&quot;* #,##0.00_ ;_ &quot;¥&quot;* \-#,##0.00_ ;_ &quot;¥&quot;* &quot;-&quot;??_ ;_ @_ "/>
    <numFmt numFmtId="189" formatCode="_ &quot;¥&quot;* #,##0_ ;_ &quot;¥&quot;* \-#,##0_ ;_ &quot;¥&quot;* &quot;-&quot;_ ;_ @_ "/>
    <numFmt numFmtId="190" formatCode="_ * #,##0_ ;_ * -#,##0_ ;_ * &quot;-&quot;_ ;_ @_ "/>
  </numFmts>
  <fonts count="74" x14ac:knownFonts="74">
    <font>
      <sz val="11.0"/>
      <color rgb="FF000000"/>
      <name val="宋体"/>
      <charset val="134"/>
    </font>
    <font>
      <sz val="18.0"/>
      <color rgb="FF000000"/>
      <name val="等线"/>
      <charset val="134"/>
      <b/>
    </font>
    <font>
      <sz val="12.0"/>
      <color rgb="FF000000"/>
      <name val="等线"/>
      <charset val="134"/>
    </font>
    <font>
      <sz val="12.0"/>
      <name val="宋体"/>
      <charset val="134"/>
    </font>
    <font>
      <sz val="12.0"/>
      <color rgb="FF000000"/>
      <name val="宋体"/>
      <charset val="134"/>
    </font>
    <font>
      <sz val="10.0"/>
      <name val="宋体"/>
      <charset val="134"/>
    </font>
    <font>
      <sz val="12.0"/>
      <name val="SimSun"/>
      <charset val="134"/>
    </font>
    <font>
      <sz val="12.0"/>
      <name val="方正黑体简体"/>
      <charset val="134"/>
    </font>
    <font>
      <sz val="15.0"/>
      <name val="宋体"/>
      <charset val="134"/>
      <b/>
    </font>
    <font>
      <sz val="11.0"/>
      <name val="宋体"/>
      <charset val="134"/>
    </font>
    <font>
      <sz val="9.0"/>
      <name val="宋体"/>
      <charset val="134"/>
      <b/>
    </font>
    <font>
      <sz val="9.0"/>
      <name val="宋体"/>
      <charset val="134"/>
    </font>
    <font>
      <sz val="9.0"/>
      <name val="Times New Roman"/>
      <family val="1"/>
    </font>
    <font>
      <sz val="9.0"/>
      <color rgb="FF000000"/>
      <name val="宋体"/>
      <charset val="134"/>
    </font>
    <font>
      <sz val="18.0"/>
      <color rgb="FF000000"/>
      <name val="宋体"/>
      <charset val="134"/>
      <b/>
    </font>
    <font>
      <sz val="10.0"/>
      <color rgb="FF000000"/>
      <name val="宋体"/>
      <charset val="134"/>
    </font>
    <font>
      <sz val="12.0"/>
      <color rgb="FF000000"/>
      <name val="Times New Roman"/>
      <family val="1"/>
    </font>
    <font>
      <sz val="10.0"/>
      <color rgb="FF000000"/>
      <name val="Arial"/>
      <family val="2"/>
    </font>
    <font>
      <sz val="9.0"/>
      <name val="simhei"/>
      <family val="1"/>
    </font>
    <font>
      <sz val="16.0"/>
      <name val="宋体"/>
      <charset val="134"/>
      <b/>
    </font>
    <font>
      <sz val="11.0"/>
      <name val="宋体"/>
      <charset val="134"/>
      <b/>
    </font>
    <font>
      <sz val="11.0"/>
      <color rgb="FF000000"/>
      <name val="Dialog.plain"/>
      <family val="1"/>
      <b/>
    </font>
    <font>
      <sz val="11.0"/>
      <color rgb="FF000000"/>
      <name val="宋体"/>
      <charset val="134"/>
      <b/>
    </font>
    <font>
      <sz val="11.0"/>
      <color rgb="FF000000"/>
      <name val="Dialog.plain"/>
      <family val="1"/>
    </font>
    <font>
      <sz val="9.0"/>
      <color rgb="FF000000"/>
      <name val="SimSun"/>
      <charset val="134"/>
    </font>
    <font>
      <sz val="11.0"/>
      <color rgb="FF000000"/>
      <name val="SimSun"/>
      <charset val="134"/>
    </font>
    <font>
      <sz val="16.0"/>
      <color rgb="FF000000"/>
      <name val="宋体"/>
      <charset val="134"/>
      <b/>
    </font>
    <font>
      <sz val="9.0"/>
      <name val="SimSun"/>
      <charset val="134"/>
    </font>
    <font>
      <sz val="9.0"/>
      <color rgb="FF000000"/>
      <name val="宋体"/>
      <charset val="134"/>
      <b/>
    </font>
    <font>
      <sz val="11.0"/>
      <color rgb="FF000000"/>
      <name val="SimSun"/>
      <charset val="134"/>
      <b/>
    </font>
    <font>
      <sz val="10.0"/>
      <color rgb="FF000000"/>
      <name val="宋体"/>
      <charset val="134"/>
      <b/>
    </font>
    <font>
      <sz val="11.0"/>
      <name val="SimSun"/>
      <charset val="134"/>
    </font>
    <font>
      <sz val="16.0"/>
      <color rgb="FF000000"/>
      <name val="黑体"/>
      <charset val="134"/>
      <b/>
    </font>
    <font>
      <sz val="9.0"/>
      <color rgb="FF000000"/>
      <name val="Hiragino Sans GB"/>
      <family val="1"/>
    </font>
    <font>
      <sz val="9.0"/>
      <color rgb="FF000000"/>
      <name val="Hiragino Sans GB"/>
      <family val="1"/>
      <b/>
    </font>
    <font>
      <sz val="36.0"/>
      <name val="黑体"/>
      <charset val="134"/>
      <b/>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Dialog.bold"/>
      <family val="1"/>
    </font>
    <font>
      <sz val="11.0"/>
      <color rgb="FF000000"/>
      <name val="Dialog.bold"/>
      <family val="1"/>
      <b/>
    </font>
    <font>
      <sz val="10.0"/>
      <color rgb="FF000000"/>
      <name val="Dialog.plain"/>
      <family val="1"/>
    </font>
    <font>
      <sz val="11.0"/>
      <color rgb="FF000000"/>
      <name val="宋体"/>
      <charset val="134"/>
    </font>
  </fonts>
  <fills count="66">
    <fill>
      <patternFill patternType="none"/>
    </fill>
    <fill>
      <patternFill patternType="gray125"/>
    </fill>
    <fill>
      <patternFill patternType="none"/>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pplyAlignment="1">
      <alignment vertical="center"/>
    </xf>
    <xf numFmtId="0" fontId="3" applyFont="1" fillId="0" borderId="0" applyAlignment="1"/>
    <xf numFmtId="0" fontId="0" fillId="0" borderId="0" applyAlignment="1">
      <alignment vertical="center"/>
    </xf>
    <xf numFmtId="0" fontId="0" fillId="0" borderId="0" applyAlignment="1">
      <alignment vertical="center"/>
    </xf>
  </cellStyleXfs>
  <cellXfs count="595">
    <xf numFmtId="0" fontId="0" fillId="0" borderId="0" applyAlignment="1" xfId="0">
      <alignment vertical="center"/>
    </xf>
    <xf numFmtId="0" fontId="0" fillId="0" borderId="0" applyAlignment="1" xfId="0">
      <alignment vertical="center"/>
    </xf>
    <xf numFmtId="0" fontId="0" fillId="0" borderId="0" applyAlignment="1" xfId="2">
      <alignment vertical="center"/>
    </xf>
    <xf numFmtId="0" fontId="1" applyFont="1" fillId="0" borderId="0" applyAlignment="1" xfId="2">
      <alignment horizontal="center" vertical="center" wrapText="1"/>
    </xf>
    <xf numFmtId="0" fontId="0" fillId="0" borderId="0" applyAlignment="1" xfId="2">
      <alignment horizontal="center" vertical="center" wrapText="1"/>
    </xf>
    <xf numFmtId="0" fontId="2" applyFont="1" fillId="0" borderId="0" applyAlignment="1" xfId="2">
      <alignment horizontal="center" vertical="center"/>
    </xf>
    <xf numFmtId="0" fontId="0" fillId="0" borderId="1" applyBorder="1" applyAlignment="1" xfId="2">
      <alignment horizontal="center" vertical="center"/>
    </xf>
    <xf numFmtId="0" fontId="0" fillId="0" borderId="2" applyBorder="1" applyAlignment="1" xfId="2">
      <alignment horizontal="center" vertical="center" wrapText="1"/>
    </xf>
    <xf numFmtId="0" fontId="3" applyFont="1" fillId="2" applyFill="1" borderId="3" applyBorder="1" applyAlignment="1" xfId="1">
      <alignment horizontal="center" vertical="center" wrapText="1"/>
    </xf>
    <xf numFmtId="0" fontId="0" fillId="0" borderId="4" applyBorder="1" applyAlignment="1" xfId="2">
      <alignment horizontal="left" vertical="center" wrapText="1"/>
    </xf>
    <xf numFmtId="0" fontId="0" fillId="0" borderId="5" applyBorder="1" applyAlignment="1" xfId="2">
      <alignment horizontal="left" vertical="center"/>
    </xf>
    <xf numFmtId="0" fontId="3" applyFont="1" applyFill="1" fillId="0" borderId="6" applyBorder="1" applyAlignment="1" xfId="1">
      <alignment horizontal="center" vertical="center" wrapText="1"/>
    </xf>
    <xf numFmtId="0" fontId="3" applyFont="1" applyFill="1" fillId="0" borderId="7" applyBorder="1" applyAlignment="1" xfId="1">
      <alignment horizontal="center" vertical="center" wrapText="1"/>
    </xf>
    <xf numFmtId="0" fontId="0" fillId="0" borderId="8" applyBorder="1" applyAlignment="1" xfId="2">
      <alignment horizontal="left" vertical="center" wrapText="1"/>
    </xf>
    <xf numFmtId="0" fontId="0" fillId="0" borderId="9" applyBorder="1" applyAlignment="1" xfId="2">
      <alignment horizontal="left" vertical="center" wrapText="1"/>
    </xf>
    <xf numFmtId="0" fontId="0" fillId="0" borderId="10" applyBorder="1" applyAlignment="1" xfId="2">
      <alignment horizontal="left" vertical="center" wrapText="1"/>
    </xf>
    <xf numFmtId="0" fontId="4" applyFont="1" fillId="0" borderId="11" applyBorder="1" applyAlignment="1" xfId="1">
      <alignment horizontal="center" vertical="center" wrapText="1"/>
    </xf>
    <xf numFmtId="0" fontId="3" applyFont="1" fillId="0" borderId="12" applyBorder="1" applyAlignment="1" xfId="1">
      <alignment horizontal="center" vertical="center" wrapText="1"/>
    </xf>
    <xf numFmtId="0" fontId="3" applyFont="1" fillId="0" borderId="13" applyBorder="1" applyAlignment="1" xfId="1">
      <alignment horizontal="center" vertical="center" wrapText="1"/>
    </xf>
    <xf numFmtId="0" fontId="5" applyFont="1" applyFill="1" fillId="0" borderId="14" applyBorder="1" applyAlignment="1" xfId="1">
      <alignment vertical="center" wrapText="1"/>
    </xf>
    <xf numFmtId="0" fontId="3" applyFont="1" fillId="0" borderId="15" applyBorder="1" applyAlignment="1" xfId="1">
      <alignment horizontal="center" vertical="center" wrapText="1"/>
    </xf>
    <xf numFmtId="0" fontId="3" applyFont="1" fillId="0" borderId="16" applyBorder="1" applyAlignment="1" xfId="1">
      <alignment horizontal="left" vertical="center" wrapText="1"/>
    </xf>
    <xf numFmtId="0" fontId="3" applyFont="1" fillId="0" borderId="17" applyBorder="1" applyAlignment="1" xfId="1">
      <alignment horizontal="center" vertical="center" wrapText="1"/>
    </xf>
    <xf numFmtId="0" fontId="3" applyFont="1" fillId="0" borderId="18" applyBorder="1" applyAlignment="1" xfId="1">
      <alignment horizontal="left" vertical="center" wrapText="1"/>
    </xf>
    <xf numFmtId="0" fontId="3" applyFont="1" fillId="0" borderId="19" applyBorder="1" applyAlignment="1" xfId="1">
      <alignment horizontal="left" vertical="center" wrapText="1"/>
    </xf>
    <xf numFmtId="0" fontId="3" applyFont="1" fillId="0" borderId="20" applyBorder="1" applyAlignment="1" xfId="1">
      <alignment horizontal="left" vertical="center" wrapText="1"/>
    </xf>
    <xf numFmtId="176" applyNumberFormat="1" fontId="3" applyFont="1" fillId="0" borderId="21" applyBorder="1" applyAlignment="1" xfId="1">
      <alignment horizontal="center" vertical="center" wrapText="1"/>
    </xf>
    <xf numFmtId="0" fontId="3" applyFont="1" fillId="0" borderId="22" applyBorder="1" applyAlignment="1" xfId="1">
      <alignment horizontal="center" vertical="center" wrapText="1"/>
    </xf>
    <xf numFmtId="0" fontId="3" applyFont="1" fillId="0" borderId="23" applyBorder="1" applyAlignment="1" xfId="1">
      <alignment horizontal="center" vertical="center" wrapText="1"/>
    </xf>
    <xf numFmtId="0" fontId="3" applyFont="1" fillId="0" borderId="24" applyBorder="1" applyAlignment="1" xfId="1">
      <alignment horizontal="center" vertical="center" wrapText="1"/>
    </xf>
    <xf numFmtId="0" fontId="3" applyFont="1" applyFill="1" fillId="0" borderId="25" applyBorder="1" applyAlignment="1" xfId="1">
      <alignment horizontal="center" vertical="center" wrapText="1"/>
    </xf>
    <xf numFmtId="0" fontId="3" applyFont="1" fillId="0" borderId="26" applyBorder="1" applyAlignment="1" xfId="1">
      <alignment vertical="center" wrapText="1"/>
    </xf>
    <xf numFmtId="0" fontId="6" applyFont="1" fillId="0" borderId="27" applyBorder="1" applyAlignment="1" xfId="1">
      <alignment horizontal="center" vertical="center" wrapText="1"/>
    </xf>
    <xf numFmtId="0" fontId="0" applyFill="1" fillId="0" applyBorder="1" borderId="0" applyAlignment="1" xfId="3">
      <alignment vertical="center"/>
    </xf>
    <xf numFmtId="0" fontId="0" applyFill="1" fillId="0" applyBorder="1" borderId="0" applyAlignment="1" xfId="3">
      <alignment horizontal="left" vertical="center"/>
    </xf>
    <xf numFmtId="0" fontId="7" applyFont="1" applyFill="1" fillId="0" borderId="28" applyBorder="1" applyAlignment="1" xfId="3">
      <alignment vertical="center"/>
    </xf>
    <xf numFmtId="0" fontId="8" applyFont="1" applyFill="1" fillId="0" borderId="29" applyBorder="1" applyAlignment="1" xfId="3">
      <alignment horizontal="center" vertical="center" wrapText="1"/>
    </xf>
    <xf numFmtId="0" fontId="8" applyFont="1" applyFill="1" fillId="0" borderId="30" applyBorder="1" applyAlignment="1" xfId="3">
      <alignment horizontal="center" vertical="center" wrapText="1"/>
    </xf>
    <xf numFmtId="0" fontId="9" applyFont="1" applyFill="1" fillId="0" applyBorder="1" borderId="0" applyAlignment="1" xfId="3">
      <alignment horizontal="center" vertical="center"/>
    </xf>
    <xf numFmtId="0" fontId="5" applyFont="1" applyFill="1" fillId="0" borderId="31" applyBorder="1" applyAlignment="1" xfId="3">
      <alignment horizontal="center" vertical="center"/>
    </xf>
    <xf numFmtId="177" applyNumberFormat="1" fontId="5" applyFont="1" applyFill="1" fillId="0" borderId="32" applyBorder="1" applyAlignment="1" xfId="3">
      <alignment horizontal="center" vertical="center"/>
    </xf>
    <xf numFmtId="0" fontId="5" applyFont="1" applyFill="1" fillId="0" borderId="33" applyBorder="1" applyAlignment="1" xfId="3">
      <alignment horizontal="center" vertical="center" wrapText="1"/>
    </xf>
    <xf numFmtId="0" fontId="5" applyFont="1" applyFill="1" fillId="0" borderId="34" applyBorder="1" applyAlignment="1" xfId="3">
      <alignment horizontal="left" vertical="center"/>
    </xf>
    <xf numFmtId="178" applyNumberFormat="1" fontId="5" applyFont="1" applyFill="1" fillId="0" borderId="35" applyBorder="1" applyAlignment="1" xfId="3">
      <alignment horizontal="center" vertical="center" wrapText="1"/>
    </xf>
    <xf numFmtId="178" applyNumberFormat="1" fontId="5" applyFont="1" applyFill="1" fillId="0" borderId="36" applyBorder="1" applyAlignment="1" xfId="3">
      <alignment horizontal="center" vertical="center" wrapText="1"/>
    </xf>
    <xf numFmtId="179" applyNumberFormat="1" fontId="5" applyFont="1" applyFill="1" fillId="0" borderId="37" applyBorder="1" applyAlignment="1" xfId="3">
      <alignment horizontal="left" vertical="center"/>
    </xf>
    <xf numFmtId="177" applyNumberFormat="1" fontId="5" applyFont="1" applyFill="1" fillId="0" borderId="38" applyBorder="1" applyAlignment="1" xfId="3">
      <alignment horizontal="left" vertical="center" wrapText="1"/>
    </xf>
    <xf numFmtId="0" fontId="5" applyFont="1" applyFill="1" fillId="0" borderId="39" applyBorder="1" applyAlignment="1" xfId="3">
      <alignment horizontal="center" vertical="center"/>
    </xf>
    <xf numFmtId="0" fontId="0" fillId="0" borderId="40" applyBorder="1" applyAlignment="1" xfId="3">
      <alignment horizontal="center" vertical="center"/>
    </xf>
    <xf numFmtId="0" fontId="0" fillId="0" borderId="41" applyBorder="1" applyAlignment="1" xfId="3">
      <alignment horizontal="center" vertical="center"/>
    </xf>
    <xf numFmtId="0" fontId="0" fillId="0" borderId="2" applyBorder="1" applyAlignment="1" xfId="3">
      <alignment horizontal="center" vertical="center" wrapText="1"/>
    </xf>
    <xf numFmtId="0" fontId="5" applyFont="1" applyFill="1" fillId="0" borderId="43" applyBorder="1" applyAlignment="1" xfId="3">
      <alignment horizontal="center" vertical="center"/>
    </xf>
    <xf numFmtId="0" fontId="5" applyFont="1" applyFill="1" fillId="0" borderId="44" applyBorder="1" applyAlignment="1" xfId="3">
      <alignment horizontal="center" vertical="center" wrapText="1"/>
    </xf>
    <xf numFmtId="0" fontId="5" applyFont="1" applyFill="1" fillId="0" borderId="45" applyBorder="1" applyAlignment="1" xfId="3">
      <alignment horizontal="center" vertical="center" wrapText="1"/>
    </xf>
    <xf numFmtId="0" fontId="5" applyFont="1" applyFill="1" fillId="0" borderId="46" applyBorder="1" applyAlignment="1" xfId="3">
      <alignment horizontal="center" vertical="center"/>
    </xf>
    <xf numFmtId="177" applyNumberFormat="1" fontId="5" applyFont="1" applyFill="1" fillId="0" borderId="47" applyBorder="1" applyAlignment="1" xfId="3">
      <alignment horizontal="center" vertical="center" wrapText="1"/>
    </xf>
    <xf numFmtId="177" applyNumberFormat="1" fontId="5" applyFont="1" applyFill="1" fillId="0" borderId="48" applyBorder="1" applyAlignment="1" xfId="3">
      <alignment horizontal="center" vertical="center" wrapText="1"/>
    </xf>
    <xf numFmtId="177" applyNumberFormat="1" fontId="5" applyFont="1" applyFill="1" fillId="0" borderId="49" applyBorder="1" applyAlignment="1" xfId="3">
      <alignment horizontal="center" vertical="center" wrapText="1"/>
    </xf>
    <xf numFmtId="0" fontId="0" fillId="0" borderId="1" applyBorder="1" applyAlignment="1" xfId="3">
      <alignment horizontal="center" vertical="center"/>
    </xf>
    <xf numFmtId="177" applyNumberFormat="1" fontId="5" applyFont="1" applyFill="1" fillId="0" borderId="51" applyBorder="1" applyAlignment="1" xfId="3">
      <alignment horizontal="left" vertical="center" wrapText="1"/>
    </xf>
    <xf numFmtId="177" applyNumberFormat="1" fontId="5" applyFont="1" applyFill="1" fillId="0" borderId="52" applyBorder="1" applyAlignment="1" xfId="3">
      <alignment horizontal="left" vertical="center" wrapText="1"/>
    </xf>
    <xf numFmtId="177" applyNumberFormat="1" fontId="5" applyFont="1" applyFill="1" fillId="0" borderId="53" applyBorder="1" applyAlignment="1" xfId="3">
      <alignment horizontal="left" vertical="center" wrapText="1"/>
    </xf>
    <xf numFmtId="0" fontId="8" applyFont="1" applyFill="1" fillId="0" borderId="54" applyBorder="1" applyAlignment="1" xfId="3">
      <alignment horizontal="center" vertical="center" wrapText="1"/>
    </xf>
    <xf numFmtId="0" fontId="8" applyFont="1" applyFill="1" fillId="0" borderId="55" applyBorder="1" applyAlignment="1" xfId="3">
      <alignment vertical="center" wrapText="1"/>
    </xf>
    <xf numFmtId="0" fontId="10" applyFont="1" applyFill="1" fillId="0" applyBorder="1" borderId="0" applyAlignment="1" xfId="3">
      <alignment horizontal="center" vertical="center"/>
    </xf>
    <xf numFmtId="0" fontId="11" applyFont="1" applyFill="1" fillId="0" applyBorder="1" borderId="0" applyAlignment="1" xfId="3">
      <alignment horizontal="left" vertical="center" wrapText="1"/>
    </xf>
    <xf numFmtId="178" applyNumberFormat="1" fontId="5" applyFont="1" applyFill="1" fillId="0" borderId="56" applyBorder="1" applyAlignment="1" xfId="3">
      <alignment horizontal="center" vertical="center" wrapText="1"/>
    </xf>
    <xf numFmtId="0" fontId="0" applyFill="1" fillId="0" applyBorder="1" borderId="0" applyAlignment="1" xfId="3">
      <alignment vertical="center" wrapText="1"/>
    </xf>
    <xf numFmtId="0" fontId="5" applyFont="1" applyFill="1" fillId="0" borderId="57" applyBorder="1" applyAlignment="1" xfId="3">
      <alignment horizontal="center" vertical="center" wrapText="1"/>
    </xf>
    <xf numFmtId="177" applyNumberFormat="1" fontId="5" applyFont="1" applyFill="1" fillId="0" borderId="58" applyBorder="1" applyAlignment="1" xfId="3">
      <alignment horizontal="left" vertical="center" wrapText="1"/>
    </xf>
    <xf numFmtId="0" fontId="0" fillId="0" borderId="0" applyAlignment="1" xfId="3">
      <alignment vertical="center"/>
    </xf>
    <xf numFmtId="178" applyNumberFormat="1" fontId="5" applyFont="1" applyFill="1" fillId="0" borderId="59" applyBorder="1" applyAlignment="1" xfId="3">
      <alignment horizontal="left" vertical="center"/>
    </xf>
    <xf numFmtId="0" fontId="11" applyFont="1" applyFill="1" fillId="0" borderId="60" applyBorder="1" applyAlignment="1" xfId="3">
      <alignment horizontal="left" vertical="center" wrapText="1"/>
    </xf>
    <xf numFmtId="0" fontId="12" applyFont="1" applyFill="1" fillId="0" borderId="61" applyBorder="1" applyAlignment="1" xfId="3">
      <alignment horizontal="left" vertical="center" wrapText="1"/>
    </xf>
    <xf numFmtId="0" fontId="11" applyFont="1" applyFill="1" fillId="0" borderId="60" applyBorder="1" applyAlignment="1" xfId="1">
      <alignment horizontal="left" vertical="center" wrapText="1"/>
    </xf>
    <xf numFmtId="176" applyNumberFormat="1" fontId="12" applyFont="1" applyFill="1" fillId="0" borderId="63" applyBorder="1" applyAlignment="1" xfId="3">
      <alignment horizontal="left" vertical="center" wrapText="1"/>
    </xf>
    <xf numFmtId="0" fontId="11" applyFont="1" applyFill="1" fillId="0" borderId="64" applyBorder="1" applyAlignment="1" xfId="3">
      <alignment horizontal="left" vertical="center" wrapText="1"/>
    </xf>
    <xf numFmtId="0" fontId="11" applyFont="1" applyFill="1" fillId="0" borderId="65" applyBorder="1" applyAlignment="1" xfId="3">
      <alignment horizontal="left" vertical="center" wrapText="1"/>
    </xf>
    <xf numFmtId="177" applyNumberFormat="1" fontId="5" applyFont="1" applyFill="1" fillId="0" borderId="66" applyBorder="1" applyAlignment="1" xfId="3">
      <alignment horizontal="left" vertical="center" wrapText="1"/>
    </xf>
    <xf numFmtId="177" applyNumberFormat="1" fontId="5" applyFont="1" applyFill="1" fillId="0" borderId="67" applyBorder="1" applyAlignment="1" xfId="3">
      <alignment horizontal="left" vertical="center" wrapText="1"/>
    </xf>
    <xf numFmtId="0" fontId="11" applyFont="1" applyFill="1" fillId="0" borderId="68" applyBorder="1" applyAlignment="1" xfId="3">
      <alignment horizontal="left" vertical="center"/>
    </xf>
    <xf numFmtId="0" fontId="5" applyFont="1" applyFill="1" fillId="0" borderId="69" applyBorder="1" applyAlignment="1" xfId="3">
      <alignment horizontal="left" vertical="center" wrapText="1"/>
    </xf>
    <xf numFmtId="0" fontId="5" applyFont="1" applyFill="1" fillId="0" borderId="70" applyBorder="1" applyAlignment="1" xfId="3">
      <alignment horizontal="left" vertical="center" wrapText="1"/>
    </xf>
    <xf numFmtId="0" fontId="5" applyFont="1" applyFill="1" fillId="0" borderId="71" applyBorder="1" applyAlignment="1" xfId="3">
      <alignment horizontal="left" vertical="center" wrapText="1"/>
    </xf>
    <xf numFmtId="0" fontId="12" applyFont="1" applyFill="1" fillId="0" borderId="72" applyBorder="1" applyAlignment="1" xfId="3">
      <alignment horizontal="left" vertical="center" wrapText="1"/>
    </xf>
    <xf numFmtId="0" fontId="12" applyFont="1" applyFill="1" fillId="0" borderId="73" applyBorder="1" applyAlignment="1" xfId="3">
      <alignment horizontal="left" vertical="center" wrapText="1"/>
    </xf>
    <xf numFmtId="0" fontId="12" applyFont="1" applyFill="1" fillId="0" borderId="74" applyBorder="1" applyAlignment="1" xfId="3">
      <alignment horizontal="left" vertical="center" wrapText="1"/>
    </xf>
    <xf numFmtId="176" applyNumberFormat="1" fontId="11" applyFont="1" applyFill="1" fillId="0" borderId="75" applyBorder="1" applyAlignment="1" xfId="1">
      <alignment horizontal="left" vertical="center" wrapText="1"/>
    </xf>
    <xf numFmtId="0" fontId="11" applyFont="1" applyFill="1" fillId="0" borderId="76" applyBorder="1" applyAlignment="1" xfId="1">
      <alignment horizontal="left" vertical="center" wrapText="1"/>
    </xf>
    <xf numFmtId="0" fontId="11" applyFont="1" applyFill="1" fillId="0" borderId="65" applyBorder="1" applyAlignment="1" xfId="1">
      <alignment horizontal="left" vertical="center" wrapText="1"/>
    </xf>
    <xf numFmtId="0" fontId="13" applyFont="1" fillId="0" borderId="0" applyAlignment="1" xfId="2">
      <alignment horizontal="center" vertical="center"/>
    </xf>
    <xf numFmtId="0" fontId="13" applyFont="1" fillId="0" borderId="0" applyAlignment="1" xfId="2">
      <alignment horizontal="right" vertical="center"/>
    </xf>
    <xf numFmtId="0" fontId="14" applyFont="1" fillId="0" borderId="0" applyAlignment="1" xfId="2">
      <alignment horizontal="center" vertical="center"/>
    </xf>
    <xf numFmtId="0" fontId="0" fillId="0" borderId="0" applyAlignment="1" xfId="2">
      <alignment horizontal="center" vertical="center"/>
    </xf>
    <xf numFmtId="0" fontId="15" applyFont="1" fillId="0" borderId="78" applyBorder="1" applyAlignment="1" xfId="2">
      <alignment horizontal="center" vertical="center"/>
    </xf>
    <xf numFmtId="177" applyNumberFormat="1" fontId="15" applyFont="1" fillId="0" borderId="79" applyBorder="1" applyAlignment="1" xfId="2">
      <alignment horizontal="center" vertical="center"/>
    </xf>
    <xf numFmtId="177" applyNumberFormat="1" fontId="15" applyFont="1" fillId="0" borderId="80" applyBorder="1" applyAlignment="1" xfId="2">
      <alignment horizontal="center" vertical="center"/>
    </xf>
    <xf numFmtId="0" fontId="15" applyFont="1" fillId="0" borderId="81" applyBorder="1" applyAlignment="1" xfId="2">
      <alignment horizontal="center" vertical="center"/>
    </xf>
    <xf numFmtId="177" applyNumberFormat="1" fontId="15" applyFont="1" fillId="0" borderId="82" applyBorder="1" applyAlignment="1" xfId="2">
      <alignment horizontal="center" vertical="center"/>
    </xf>
    <xf numFmtId="0" fontId="15" applyFont="1" fillId="0" borderId="83" applyBorder="1" applyAlignment="1" xfId="2">
      <alignment horizontal="center" vertical="center" wrapText="1"/>
    </xf>
    <xf numFmtId="0" fontId="15" applyFont="1" fillId="0" borderId="84" applyBorder="1" applyAlignment="1" xfId="2">
      <alignment horizontal="left" vertical="center"/>
    </xf>
    <xf numFmtId="179" applyNumberFormat="1" fontId="4" applyFont="1" fillId="0" borderId="85" applyBorder="1" applyAlignment="1" xfId="2">
      <alignment horizontal="center" vertical="center"/>
    </xf>
    <xf numFmtId="179" applyNumberFormat="1" fontId="15" applyFont="1" fillId="0" borderId="86" applyBorder="1" applyAlignment="1" xfId="2">
      <alignment horizontal="left" vertical="center"/>
    </xf>
    <xf numFmtId="0" fontId="15" applyFont="1" fillId="0" borderId="87" applyBorder="1" applyAlignment="1" xfId="2">
      <alignment horizontal="center" vertical="center" wrapText="1"/>
    </xf>
    <xf numFmtId="177" applyNumberFormat="1" fontId="15" applyFont="1" fillId="0" borderId="88" applyBorder="1" applyAlignment="1" xfId="2">
      <alignment horizontal="left" vertical="center" wrapText="1"/>
    </xf>
    <xf numFmtId="0" fontId="15" applyFont="1" fillId="0" borderId="89" applyBorder="1" applyAlignment="1" xfId="2">
      <alignment horizontal="center" vertical="center" wrapText="1"/>
    </xf>
    <xf numFmtId="0" fontId="15" applyFont="1" fillId="0" borderId="90" applyBorder="1" applyAlignment="1" xfId="2">
      <alignment horizontal="center" vertical="center"/>
    </xf>
    <xf numFmtId="0" fontId="15" applyFont="1" fillId="0" borderId="91" applyBorder="1" applyAlignment="1" xfId="2">
      <alignment horizontal="left" vertical="center"/>
    </xf>
    <xf numFmtId="0" fontId="15" applyFont="1" fillId="0" borderId="92" applyBorder="1" applyAlignment="1" xfId="2">
      <alignment horizontal="center" vertical="center"/>
    </xf>
    <xf numFmtId="0" fontId="15" applyFont="1" fillId="0" borderId="93" applyBorder="1" applyAlignment="1" xfId="2">
      <alignment horizontal="center" vertical="center"/>
    </xf>
    <xf numFmtId="0" fontId="4" applyFont="1" fillId="0" borderId="11" applyBorder="1" applyAlignment="1" xfId="2">
      <alignment horizontal="center" vertical="center" wrapText="1"/>
    </xf>
    <xf numFmtId="0" fontId="16" applyFont="1" fillId="0" borderId="95" applyBorder="1" applyAlignment="1" xfId="2">
      <alignment horizontal="center" vertical="center" wrapText="1"/>
    </xf>
    <xf numFmtId="0" fontId="15" applyFont="1" fillId="0" borderId="96" applyBorder="1" applyAlignment="1" xfId="2">
      <alignment horizontal="center" vertical="center"/>
    </xf>
    <xf numFmtId="177" applyNumberFormat="1" fontId="4" applyFont="1" fillId="0" borderId="97" applyBorder="1" applyAlignment="1" xfId="2">
      <alignment horizontal="center" vertical="center" wrapText="1"/>
    </xf>
    <xf numFmtId="177" applyNumberFormat="1" fontId="4" applyFont="1" fillId="0" borderId="98" applyBorder="1" applyAlignment="1" xfId="2">
      <alignment horizontal="center" vertical="center" wrapText="1"/>
    </xf>
    <xf numFmtId="177" applyNumberFormat="1" fontId="4" applyFont="1" fillId="0" borderId="99" applyBorder="1" applyAlignment="1" xfId="2">
      <alignment horizontal="center" vertical="center" wrapText="1"/>
    </xf>
    <xf numFmtId="0" fontId="15" applyFont="1" fillId="0" borderId="100" applyBorder="1" applyAlignment="1" xfId="2">
      <alignment horizontal="center" vertical="center"/>
    </xf>
    <xf numFmtId="0" fontId="15" applyFont="1" fillId="0" borderId="101" applyBorder="1" applyAlignment="1" xfId="2">
      <alignment horizontal="center" vertical="center"/>
    </xf>
    <xf numFmtId="0" fontId="4" applyFont="1" fillId="0" borderId="102" applyBorder="1" applyAlignment="1" xfId="2">
      <alignment horizontal="left" vertical="center" wrapText="1"/>
    </xf>
    <xf numFmtId="0" fontId="16" applyFont="1" fillId="0" borderId="103" applyBorder="1" applyAlignment="1" xfId="2">
      <alignment horizontal="left" vertical="center" wrapText="1"/>
    </xf>
    <xf numFmtId="0" fontId="15" applyFont="1" fillId="0" borderId="104" applyBorder="1" applyAlignment="1" xfId="2">
      <alignment horizontal="center" vertical="center"/>
    </xf>
    <xf numFmtId="0" fontId="15" applyFont="1" fillId="0" borderId="0" applyAlignment="1" xfId="2">
      <alignment horizontal="center" vertical="center"/>
    </xf>
    <xf numFmtId="0" fontId="15" applyFont="1" fillId="0" borderId="105" applyBorder="1" applyAlignment="1" xfId="2">
      <alignment horizontal="center" vertical="center" wrapText="1"/>
    </xf>
    <xf numFmtId="177" applyNumberFormat="1" fontId="4" applyFont="1" fillId="0" borderId="106" applyBorder="1" applyAlignment="1" xfId="2">
      <alignment horizontal="center" vertical="center" wrapText="1"/>
    </xf>
    <xf numFmtId="177" applyNumberFormat="1" fontId="4" applyFont="1" fillId="0" borderId="107" applyBorder="1" applyAlignment="1" xfId="2">
      <alignment horizontal="center" vertical="center" wrapText="1"/>
    </xf>
    <xf numFmtId="0" fontId="15" applyFont="1" fillId="0" borderId="108" applyBorder="1" applyAlignment="1" xfId="2">
      <alignment horizontal="center" vertical="center" wrapText="1"/>
    </xf>
    <xf numFmtId="177" applyNumberFormat="1" fontId="15" applyFont="1" fillId="0" borderId="109" applyBorder="1" applyAlignment="1" xfId="2">
      <alignment horizontal="center" vertical="center"/>
    </xf>
    <xf numFmtId="177" applyNumberFormat="1" fontId="4" applyFont="1" fillId="0" borderId="110" applyBorder="1" applyAlignment="1" xfId="2">
      <alignment horizontal="center" vertical="center" wrapText="1"/>
    </xf>
    <xf numFmtId="0" fontId="13" applyFont="1" fillId="0" borderId="0" applyAlignment="1" xfId="2"/>
    <xf numFmtId="177" applyNumberFormat="1" fontId="13" applyFont="1" fillId="0" borderId="111" applyBorder="1" applyAlignment="1" xfId="2">
      <alignment horizontal="center" vertical="center"/>
    </xf>
    <xf numFmtId="180" applyNumberFormat="1" fontId="15" applyFont="1" fillId="0" borderId="112" applyBorder="1" applyAlignment="1" xfId="2">
      <alignment horizontal="left" vertical="center"/>
    </xf>
    <xf numFmtId="0" fontId="15" applyFont="1" fillId="0" borderId="113" applyBorder="1" applyAlignment="1" xfId="2">
      <alignment horizontal="left" vertical="center"/>
    </xf>
    <xf numFmtId="0" fontId="13" applyFont="1" fillId="0" borderId="114" applyBorder="1" applyAlignment="1" xfId="2">
      <alignment horizontal="left" vertical="center"/>
    </xf>
    <xf numFmtId="0" fontId="15" applyFont="1" fillId="0" borderId="115" applyBorder="1" applyAlignment="1" xfId="2">
      <alignment horizontal="left" vertical="center"/>
    </xf>
    <xf numFmtId="0" fontId="15" applyFont="1" fillId="0" borderId="116" applyBorder="1" applyAlignment="1" xfId="2">
      <alignment horizontal="left" vertical="center" wrapText="1"/>
    </xf>
    <xf numFmtId="0" fontId="15" applyFont="1" fillId="0" borderId="117" applyBorder="1" applyAlignment="1" xfId="2">
      <alignment horizontal="left" vertical="center" wrapText="1"/>
    </xf>
    <xf numFmtId="0" fontId="15" applyFont="1" fillId="0" borderId="118" applyBorder="1" applyAlignment="1" xfId="2">
      <alignment horizontal="left" vertical="center"/>
    </xf>
    <xf numFmtId="177" applyNumberFormat="1" fontId="15" applyFont="1" fillId="0" borderId="119" applyBorder="1" applyAlignment="1" xfId="2">
      <alignment horizontal="left" vertical="center" wrapText="1"/>
    </xf>
    <xf numFmtId="177" applyNumberFormat="1" fontId="15" applyFont="1" fillId="0" borderId="120" applyBorder="1" applyAlignment="1" xfId="2">
      <alignment horizontal="left" vertical="center" wrapText="1"/>
    </xf>
    <xf numFmtId="177" applyNumberFormat="1" fontId="15" applyFont="1" fillId="0" borderId="121" applyBorder="1" applyAlignment="1" xfId="2">
      <alignment horizontal="left" vertical="center" wrapText="1"/>
    </xf>
    <xf numFmtId="0" fontId="15" applyFont="1" fillId="0" borderId="122" applyBorder="1" applyAlignment="1" xfId="2">
      <alignment horizontal="left" vertical="center"/>
    </xf>
    <xf numFmtId="177" applyNumberFormat="1" fontId="15" applyFont="1" fillId="0" borderId="123" applyBorder="1" applyAlignment="1" xfId="2">
      <alignment horizontal="left" vertical="center" wrapText="1"/>
    </xf>
    <xf numFmtId="177" applyNumberFormat="1" fontId="15" applyFont="1" fillId="0" borderId="124" applyBorder="1" applyAlignment="1" xfId="2">
      <alignment horizontal="left" vertical="center" wrapText="1"/>
    </xf>
    <xf numFmtId="0" fontId="15" applyFont="1" fillId="0" borderId="125" applyBorder="1" applyAlignment="1" xfId="2">
      <alignment horizontal="left" vertical="center"/>
    </xf>
    <xf numFmtId="0" fontId="15" applyFont="1" fillId="0" borderId="126" applyBorder="1" applyAlignment="1" xfId="2">
      <alignment horizontal="left" vertical="center" wrapText="1"/>
    </xf>
    <xf numFmtId="177" applyNumberFormat="1" fontId="15" applyFont="1" fillId="0" borderId="127" applyBorder="1" applyAlignment="1" xfId="2">
      <alignment horizontal="left" vertical="center" wrapText="1"/>
    </xf>
    <xf numFmtId="177" applyNumberFormat="1" fontId="15" applyFont="1" fillId="0" borderId="128" applyBorder="1" applyAlignment="1" xfId="2">
      <alignment horizontal="left" vertical="center" wrapText="1"/>
    </xf>
    <xf numFmtId="0" fontId="15" applyFont="1" fillId="0" borderId="0" applyAlignment="1" xfId="2">
      <alignment horizontal="left" vertical="center"/>
    </xf>
    <xf numFmtId="177" applyNumberFormat="1" fontId="15" applyFont="1" fillId="0" borderId="129" applyBorder="1" applyAlignment="1" xfId="2">
      <alignment horizontal="left" vertical="center" wrapText="1"/>
    </xf>
    <xf numFmtId="0" fontId="15" applyFont="1" fillId="0" borderId="130" applyBorder="1" applyAlignment="1" xfId="2">
      <alignment horizontal="left" vertical="center" wrapText="1"/>
    </xf>
    <xf numFmtId="0" fontId="15" applyFont="1" fillId="0" borderId="131" applyBorder="1" applyAlignment="1" xfId="2">
      <alignment horizontal="left" vertical="center" wrapText="1"/>
    </xf>
    <xf numFmtId="0" fontId="15" applyFont="1" fillId="0" borderId="132" applyBorder="1" applyAlignment="1" xfId="2">
      <alignment horizontal="left" vertical="center" wrapText="1"/>
    </xf>
    <xf numFmtId="177" applyNumberFormat="1" fontId="15" applyFont="1" fillId="0" borderId="133" applyBorder="1" applyAlignment="1" xfId="2">
      <alignment horizontal="left" vertical="center" wrapText="1"/>
    </xf>
    <xf numFmtId="177" applyNumberFormat="1" fontId="15" applyFont="1" fillId="0" borderId="134" applyBorder="1" applyAlignment="1" xfId="2">
      <alignment horizontal="left" vertical="center" wrapText="1"/>
    </xf>
    <xf numFmtId="179" applyNumberFormat="1" fontId="15" applyFont="1" fillId="0" borderId="135" applyBorder="1" applyAlignment="1" xfId="2">
      <alignment horizontal="center" vertical="center"/>
    </xf>
    <xf numFmtId="0" fontId="15" applyFont="1" fillId="0" borderId="136" applyBorder="1" applyAlignment="1" xfId="2">
      <alignment horizontal="left" vertical="center"/>
    </xf>
    <xf numFmtId="0" fontId="15" applyFont="1" fillId="0" borderId="137" applyBorder="1" applyAlignment="1" xfId="2">
      <alignment horizontal="left" vertical="center"/>
    </xf>
    <xf numFmtId="0" fontId="15" applyFont="1" fillId="0" borderId="138" applyBorder="1" applyAlignment="1" xfId="2">
      <alignment horizontal="left" vertical="center"/>
    </xf>
    <xf numFmtId="0" fontId="15" applyFont="1" fillId="0" borderId="139" applyBorder="1" applyAlignment="1" xfId="2">
      <alignment horizontal="center" vertical="center"/>
    </xf>
    <xf numFmtId="0" fontId="15" applyFont="1" fillId="0" borderId="140" applyBorder="1" applyAlignment="1" xfId="2">
      <alignment horizontal="center" vertical="center" wrapText="1"/>
    </xf>
    <xf numFmtId="0" fontId="15" applyFont="1" fillId="0" borderId="141" applyBorder="1" applyAlignment="1" xfId="2">
      <alignment horizontal="center" vertical="center"/>
    </xf>
    <xf numFmtId="177" applyNumberFormat="1" fontId="15" applyFont="1" fillId="0" borderId="142" applyBorder="1" applyAlignment="1" xfId="2">
      <alignment horizontal="center" vertical="center" wrapText="1"/>
    </xf>
    <xf numFmtId="177" applyNumberFormat="1" fontId="15" applyFont="1" fillId="0" borderId="143" applyBorder="1" applyAlignment="1" xfId="2">
      <alignment horizontal="center" vertical="center" wrapText="1"/>
    </xf>
    <xf numFmtId="177" applyNumberFormat="1" fontId="15" applyFont="1" fillId="0" borderId="144" applyBorder="1" applyAlignment="1" xfId="2">
      <alignment horizontal="center" vertical="center" wrapText="1"/>
    </xf>
    <xf numFmtId="0" fontId="15" applyFont="1" fillId="0" borderId="145" applyBorder="1" applyAlignment="1" xfId="2">
      <alignment horizontal="center" vertical="center" wrapText="1"/>
    </xf>
    <xf numFmtId="0" fontId="15" applyFont="1" fillId="0" borderId="146" applyBorder="1" applyAlignment="1" xfId="2">
      <alignment horizontal="center" vertical="center" wrapText="1"/>
    </xf>
    <xf numFmtId="0" fontId="15" applyFont="1" fillId="0" borderId="147" applyBorder="1" applyAlignment="1" xfId="2">
      <alignment horizontal="center" vertical="center" wrapText="1"/>
    </xf>
    <xf numFmtId="0" fontId="15" applyFont="1" fillId="0" borderId="148" applyBorder="1" applyAlignment="1" xfId="2">
      <alignment horizontal="center" vertical="center" wrapText="1"/>
    </xf>
    <xf numFmtId="177" applyNumberFormat="1" fontId="17" applyFont="1" fillId="0" borderId="149" applyBorder="1" applyAlignment="1" xfId="2">
      <alignment horizontal="center" vertical="center" wrapText="1"/>
    </xf>
    <xf numFmtId="177" applyNumberFormat="1" fontId="17" applyFont="1" fillId="0" borderId="150" applyBorder="1" applyAlignment="1" xfId="2">
      <alignment horizontal="center" vertical="center" wrapText="1"/>
    </xf>
    <xf numFmtId="177" applyNumberFormat="1" fontId="17" applyFont="1" fillId="0" borderId="151" applyBorder="1" applyAlignment="1" xfId="2">
      <alignment horizontal="center" vertical="center" wrapText="1"/>
    </xf>
    <xf numFmtId="0" fontId="11" applyFont="1" fillId="0" borderId="152" applyBorder="1" applyAlignment="1" xfId="0">
      <alignment vertical="center"/>
    </xf>
    <xf numFmtId="0" fontId="7" applyFont="1" applyFill="1" fillId="0" borderId="28" applyBorder="1" applyAlignment="1" xfId="0">
      <alignment vertical="center"/>
    </xf>
    <xf numFmtId="0" fontId="18" applyFont="1" fillId="0" applyBorder="1" borderId="0" applyAlignment="1" xfId="0">
      <alignment vertical="center" wrapText="1"/>
    </xf>
    <xf numFmtId="0" fontId="11" applyFont="1" fillId="0" borderId="154" applyBorder="1" applyAlignment="1" xfId="0">
      <alignment vertical="center" wrapText="1"/>
    </xf>
    <xf numFmtId="0" fontId="19" applyFont="1" fillId="0" borderId="155" applyBorder="1" applyAlignment="1" xfId="0">
      <alignment horizontal="center" vertical="center"/>
    </xf>
    <xf numFmtId="0" fontId="11" applyFont="1" fillId="0" borderId="156" applyBorder="1" applyAlignment="1" xfId="0">
      <alignment vertical="center"/>
    </xf>
    <xf numFmtId="0" fontId="9" applyFont="1" fillId="0" borderId="157" applyBorder="1" applyAlignment="1" xfId="0">
      <alignment horizontal="left" vertical="center"/>
    </xf>
    <xf numFmtId="0" fontId="11" applyFont="1" fillId="0" borderId="158" applyBorder="1" applyAlignment="1" xfId="0">
      <alignment vertical="center"/>
    </xf>
    <xf numFmtId="0" fontId="20" applyFont="1" applyFill="1" fillId="0" borderId="159" applyBorder="1" applyAlignment="1" xfId="0">
      <alignment horizontal="center" vertical="center"/>
    </xf>
    <xf numFmtId="0" fontId="11" applyFont="1" fillId="0" borderId="160" applyBorder="1" applyAlignment="1" xfId="0">
      <alignment vertical="center" wrapText="1"/>
    </xf>
    <xf numFmtId="0" fontId="10" applyFont="1" fillId="0" borderId="161" applyBorder="1" applyAlignment="1" xfId="0">
      <alignment vertical="center"/>
    </xf>
    <xf numFmtId="178" applyNumberFormat="1" fontId="20" applyFont="1" applyFill="1" fillId="0" borderId="162" applyBorder="1" applyAlignment="1" xfId="0">
      <alignment horizontal="right" vertical="center"/>
    </xf>
    <xf numFmtId="0" fontId="9" applyFont="1" applyFill="1" fillId="0" borderId="163" applyBorder="1" applyAlignment="1" xfId="0">
      <alignment horizontal="left" vertical="center"/>
    </xf>
    <xf numFmtId="178" applyNumberFormat="1" fontId="9" applyFont="1" applyFill="1" fillId="0" borderId="164" applyBorder="1" applyAlignment="1" xfId="0">
      <alignment horizontal="right" vertical="center"/>
    </xf>
    <xf numFmtId="0" fontId="11" applyFont="1" fillId="0" borderId="165" applyBorder="1" applyAlignment="1" xfId="0">
      <alignment vertical="center"/>
    </xf>
    <xf numFmtId="0" fontId="11" applyFont="1" fillId="0" borderId="166" applyBorder="1" applyAlignment="1" xfId="0">
      <alignment vertical="center" wrapText="1"/>
    </xf>
    <xf numFmtId="0" fontId="9" applyFont="1" fillId="0" borderId="167" applyBorder="1" applyAlignment="1" xfId="0">
      <alignment horizontal="right" vertical="center" wrapText="1"/>
    </xf>
    <xf numFmtId="0" fontId="9" applyFont="1" fillId="0" borderId="168" applyBorder="1" applyAlignment="1" xfId="0">
      <alignment horizontal="center" vertical="center"/>
    </xf>
    <xf numFmtId="0" fontId="11" applyFont="1" fillId="0" borderId="169" applyBorder="1" applyAlignment="1" xfId="0">
      <alignment vertical="center"/>
    </xf>
    <xf numFmtId="0" fontId="11" applyFont="1" fillId="0" borderId="170" applyBorder="1" applyAlignment="1" xfId="0">
      <alignment vertical="center"/>
    </xf>
    <xf numFmtId="0" fontId="11" applyFont="1" fillId="0" borderId="171" applyBorder="1" applyAlignment="1" xfId="0">
      <alignment vertical="center" wrapText="1"/>
    </xf>
    <xf numFmtId="0" fontId="10" applyFont="1" fillId="0" borderId="172" applyBorder="1" applyAlignment="1" xfId="0">
      <alignment vertical="center" wrapText="1"/>
    </xf>
    <xf numFmtId="0" fontId="11" applyFont="1" fillId="0" borderId="173" applyBorder="1" applyAlignment="1" xfId="0">
      <alignment vertical="center" wrapText="1"/>
    </xf>
    <xf numFmtId="0" fontId="20" applyFont="1" applyFill="1" fillId="0" borderId="174" applyBorder="1" applyAlignment="1" xfId="0">
      <alignment horizontal="center" vertical="center" wrapText="1"/>
    </xf>
    <xf numFmtId="0" fontId="9" applyFont="1" applyFill="1" fillId="0" borderId="175" applyBorder="1" applyAlignment="1" xfId="0">
      <alignment horizontal="center" vertical="center"/>
    </xf>
    <xf numFmtId="0" fontId="0" applyFill="1" fillId="0" borderId="176" applyBorder="1" applyAlignment="1" xfId="0">
      <alignment horizontal="left" vertical="center"/>
    </xf>
    <xf numFmtId="177" applyNumberFormat="1" fontId="9" applyFont="1" applyFill="1" fillId="0" borderId="177" applyBorder="1" applyAlignment="1" xfId="0">
      <alignment vertical="center" wrapText="1"/>
    </xf>
    <xf numFmtId="0" fontId="0" fillId="3" applyFill="1" borderId="178" applyBorder="1" applyAlignment="1" xfId="0">
      <alignment horizontal="left" vertical="center"/>
    </xf>
    <xf numFmtId="0" fontId="0" fillId="3" applyFill="1" borderId="179" applyBorder="1" applyAlignment="1" xfId="0">
      <alignment horizontal="left" vertical="center" wrapText="1"/>
    </xf>
    <xf numFmtId="178" applyNumberFormat="1" fontId="0" fillId="3" applyFill="1" borderId="180" applyBorder="1" applyAlignment="1" xfId="0">
      <alignment horizontal="right" vertical="center"/>
    </xf>
    <xf numFmtId="0" fontId="0" applyFill="1" fillId="0" borderId="0" applyAlignment="1" xfId="0">
      <alignment vertical="center"/>
    </xf>
    <xf numFmtId="0" fontId="11" applyFont="1" applyFill="1" fillId="0" borderId="181" applyBorder="1" applyAlignment="1" xfId="0">
      <alignment vertical="center"/>
    </xf>
    <xf numFmtId="0" fontId="18" applyFont="1" applyFill="1" fillId="0" applyBorder="1" borderId="0" applyAlignment="1" xfId="0">
      <alignment vertical="center" wrapText="1"/>
    </xf>
    <xf numFmtId="0" fontId="9" applyFont="1" applyFill="1" fillId="0" borderId="182" applyBorder="1" applyAlignment="1" xfId="0">
      <alignment horizontal="right" vertical="center" wrapText="1"/>
    </xf>
    <xf numFmtId="0" fontId="11" applyFont="1" applyFill="1" fillId="0" borderId="183" applyBorder="1" applyAlignment="1" xfId="0">
      <alignment vertical="center"/>
    </xf>
    <xf numFmtId="0" fontId="19" applyFont="1" applyFill="1" fillId="0" borderId="184" applyBorder="1" applyAlignment="1" xfId="0">
      <alignment horizontal="center" vertical="center"/>
    </xf>
    <xf numFmtId="0" fontId="11" applyFont="1" applyFill="1" fillId="0" borderId="185" applyBorder="1" applyAlignment="1" xfId="0">
      <alignment vertical="center"/>
    </xf>
    <xf numFmtId="0" fontId="9" applyFont="1" applyFill="1" fillId="0" borderId="186" applyBorder="1" applyAlignment="1" xfId="0">
      <alignment horizontal="left" vertical="center"/>
    </xf>
    <xf numFmtId="0" fontId="9" applyFont="1" applyFill="1" fillId="0" borderId="187" applyBorder="1" applyAlignment="1" xfId="0">
      <alignment horizontal="center" vertical="center"/>
    </xf>
    <xf numFmtId="0" fontId="11" applyFont="1" applyFill="1" fillId="0" borderId="188" applyBorder="1" applyAlignment="1" xfId="0">
      <alignment vertical="center"/>
    </xf>
    <xf numFmtId="0" fontId="11" applyFont="1" applyFill="1" fillId="0" borderId="189" applyBorder="1" applyAlignment="1" xfId="0">
      <alignment vertical="center" wrapText="1"/>
    </xf>
    <xf numFmtId="0" fontId="11" applyFont="1" applyFill="1" fillId="0" borderId="190" applyBorder="1" applyAlignment="1" xfId="0">
      <alignment vertical="center"/>
    </xf>
    <xf numFmtId="0" fontId="11" applyFont="1" applyFill="1" fillId="0" borderId="191" applyBorder="1" applyAlignment="1" xfId="0">
      <alignment vertical="center" wrapText="1"/>
    </xf>
    <xf numFmtId="0" fontId="10" applyFont="1" applyFill="1" fillId="0" borderId="192" applyBorder="1" applyAlignment="1" xfId="0">
      <alignment vertical="center"/>
    </xf>
    <xf numFmtId="0" fontId="10" applyFont="1" applyFill="1" fillId="0" borderId="193" applyBorder="1" applyAlignment="1" xfId="0">
      <alignment vertical="center" wrapText="1"/>
    </xf>
    <xf numFmtId="177" applyNumberFormat="1" fontId="0" fillId="3" applyFill="1" borderId="194" applyBorder="1" applyAlignment="1" xfId="0">
      <alignment horizontal="center" vertical="center"/>
    </xf>
    <xf numFmtId="0" fontId="0" fillId="0" borderId="4" applyBorder="1" applyAlignment="1" xfId="0">
      <alignment horizontal="left" vertical="center" wrapText="1"/>
    </xf>
    <xf numFmtId="0" fontId="20" applyFont="1" applyFill="1" fillId="0" borderId="196" applyBorder="1" applyAlignment="1" xfId="0">
      <alignment horizontal="left" vertical="center"/>
    </xf>
    <xf numFmtId="177" applyNumberFormat="1" fontId="9" applyFont="1" applyFill="1" fillId="0" borderId="197" applyBorder="1" applyAlignment="1" xfId="0">
      <alignment horizontal="left" vertical="center"/>
    </xf>
    <xf numFmtId="0" fontId="21" applyFont="1" applyFill="1" fillId="0" borderId="198" applyBorder="1" applyAlignment="1" xfId="0">
      <alignment horizontal="center" vertical="center"/>
    </xf>
    <xf numFmtId="178" applyNumberFormat="1" fontId="22" applyFont="1" fillId="0" borderId="199" applyBorder="1" applyAlignment="1" xfId="0">
      <alignment horizontal="right" vertical="center"/>
    </xf>
    <xf numFmtId="0" fontId="11" applyFont="1" applyFill="1" fillId="0" applyBorder="1" borderId="0" applyAlignment="1" xfId="0">
      <alignment vertical="center" wrapText="1"/>
    </xf>
    <xf numFmtId="0" fontId="23" applyFont="1" fillId="3" applyFill="1" borderId="200" applyBorder="1" applyAlignment="1" xfId="0">
      <alignment horizontal="left" vertical="center" wrapText="1"/>
    </xf>
    <xf numFmtId="0" fontId="0" applyFill="1" fillId="0" borderId="201" applyBorder="1" applyAlignment="1" xfId="0">
      <alignment vertical="center"/>
    </xf>
    <xf numFmtId="0" fontId="24" applyFont="1" applyFill="1" fillId="0" borderId="202" applyBorder="1" applyAlignment="1" xfId="0">
      <alignment vertical="center" wrapText="1"/>
    </xf>
    <xf numFmtId="0" fontId="13" applyFont="1" applyFill="1" fillId="0" borderId="203" applyBorder="1" applyAlignment="1" xfId="0">
      <alignment vertical="center"/>
    </xf>
    <xf numFmtId="0" fontId="25" applyFont="1" applyFill="1" fillId="0" borderId="204" applyBorder="1" applyAlignment="1" xfId="0">
      <alignment horizontal="right" vertical="center" wrapText="1"/>
    </xf>
    <xf numFmtId="0" fontId="26" applyFont="1" applyFill="1" fillId="0" borderId="205" applyBorder="1" applyAlignment="1" xfId="0">
      <alignment horizontal="center" vertical="center"/>
    </xf>
    <xf numFmtId="0" fontId="13" applyFont="1" applyFill="1" fillId="0" borderId="206" applyBorder="1" applyAlignment="1" xfId="0">
      <alignment vertical="center"/>
    </xf>
    <xf numFmtId="0" fontId="0" applyFill="1" fillId="0" borderId="207" applyBorder="1" applyAlignment="1" xfId="0">
      <alignment horizontal="left" vertical="center"/>
    </xf>
    <xf numFmtId="0" fontId="0" applyFill="1" fillId="0" borderId="208" applyBorder="1" applyAlignment="1" xfId="0">
      <alignment horizontal="right" vertical="center"/>
    </xf>
    <xf numFmtId="0" fontId="13" applyFont="1" applyFill="1" fillId="0" borderId="209" applyBorder="1" applyAlignment="1" xfId="0">
      <alignment vertical="center"/>
    </xf>
    <xf numFmtId="0" fontId="22" applyFont="1" applyFill="1" fillId="0" borderId="210" applyBorder="1" applyAlignment="1" xfId="0">
      <alignment horizontal="center" vertical="center"/>
    </xf>
    <xf numFmtId="0" fontId="27" applyFont="1" applyFill="1" fillId="0" applyBorder="1" borderId="0" applyAlignment="1" xfId="0">
      <alignment vertical="center" wrapText="1"/>
    </xf>
    <xf numFmtId="178" applyNumberFormat="1" fontId="22" applyFont="1" applyFill="1" fillId="0" borderId="211" applyBorder="1" applyAlignment="1" xfId="0">
      <alignment horizontal="right" vertical="center"/>
    </xf>
    <xf numFmtId="0" fontId="0" applyFill="1" fillId="0" borderId="212" applyBorder="1" applyAlignment="1" xfId="0">
      <alignment horizontal="center" vertical="center" wrapText="1"/>
    </xf>
    <xf numFmtId="177" applyNumberFormat="1" fontId="20" applyFont="1" applyFill="1" fillId="0" borderId="213" applyBorder="1" applyAlignment="1" xfId="0">
      <alignment horizontal="center" vertical="center" wrapText="1"/>
    </xf>
    <xf numFmtId="181" applyNumberFormat="1" fontId="22" applyFont="1" applyFill="1" fillId="0" borderId="214" applyBorder="1" applyAlignment="1" xfId="0">
      <alignment horizontal="right" vertical="center"/>
    </xf>
    <xf numFmtId="0" fontId="0" applyFill="1" fillId="0" borderId="215" applyBorder="1" applyAlignment="1" xfId="0">
      <alignment horizontal="left" vertical="center" wrapText="1"/>
    </xf>
    <xf numFmtId="181" applyNumberFormat="1" fontId="25" applyFont="1" applyFill="1" fillId="0" borderId="216" applyBorder="1" applyAlignment="1" xfId="0">
      <alignment horizontal="right" vertical="center"/>
    </xf>
    <xf numFmtId="0" fontId="22" applyFont="1" applyFill="1" fillId="0" borderId="217" applyBorder="1" applyAlignment="1" xfId="0">
      <alignment horizontal="left" vertical="center"/>
    </xf>
    <xf numFmtId="177" applyNumberFormat="1" fontId="0" applyFill="1" fillId="0" borderId="218" applyBorder="1" applyAlignment="1" xfId="0">
      <alignment horizontal="center" vertical="center" wrapText="1"/>
    </xf>
    <xf numFmtId="178" applyNumberFormat="1" fontId="0" applyFill="1" fillId="0" borderId="219" applyBorder="1" applyAlignment="1" xfId="0">
      <alignment horizontal="right" vertical="center"/>
    </xf>
    <xf numFmtId="0" fontId="0" applyFill="1" fillId="0" borderId="220" applyBorder="1" applyAlignment="1" xfId="0">
      <alignment vertical="center"/>
    </xf>
    <xf numFmtId="178" applyNumberFormat="1" fontId="0" applyFill="1" fillId="0" borderId="221" applyBorder="1" applyAlignment="1" xfId="0">
      <alignment vertical="center"/>
    </xf>
    <xf numFmtId="0" fontId="13" applyFont="1" applyFill="1" fillId="0" borderId="222" applyBorder="1" applyAlignment="1" xfId="0">
      <alignment vertical="center"/>
    </xf>
    <xf numFmtId="0" fontId="24" applyFont="1" applyFill="1" fillId="0" borderId="223" applyBorder="1" applyAlignment="1" xfId="0">
      <alignment vertical="center" wrapText="1"/>
    </xf>
    <xf numFmtId="178" applyNumberFormat="1" fontId="13" applyFont="1" applyFill="1" fillId="0" borderId="224" applyBorder="1" applyAlignment="1" xfId="0">
      <alignment vertical="center"/>
    </xf>
    <xf numFmtId="0" fontId="24" applyFont="1" applyFill="1" fillId="0" borderId="225" applyBorder="1" applyAlignment="1" xfId="0">
      <alignment vertical="center" wrapText="1"/>
    </xf>
    <xf numFmtId="178" applyNumberFormat="1" fontId="0" applyFill="1" fillId="0" borderId="0" applyAlignment="1" xfId="0">
      <alignment vertical="center"/>
    </xf>
    <xf numFmtId="0" fontId="24" applyFont="1" applyFill="1" fillId="0" borderId="226" applyBorder="1" applyAlignment="1" xfId="0">
      <alignment vertical="center" wrapText="1"/>
    </xf>
    <xf numFmtId="0" fontId="0" applyFill="1" fillId="0" borderId="227" applyBorder="1" applyAlignment="1" xfId="0">
      <alignment horizontal="right" vertical="center" wrapText="1"/>
    </xf>
    <xf numFmtId="0" fontId="24" applyFont="1" applyFill="1" fillId="0" borderId="228" applyBorder="1" applyAlignment="1" xfId="0">
      <alignment vertical="center" wrapText="1"/>
    </xf>
    <xf numFmtId="0" fontId="22" applyFont="1" applyFill="1" fillId="0" borderId="229" applyBorder="1" applyAlignment="1" xfId="0">
      <alignment horizontal="center" vertical="center" wrapText="1"/>
    </xf>
    <xf numFmtId="0" fontId="13" applyFont="1" applyFill="1" fillId="0" borderId="230" applyBorder="1" applyAlignment="1" xfId="0">
      <alignment vertical="center" wrapText="1"/>
    </xf>
    <xf numFmtId="0" fontId="28" applyFont="1" applyFill="1" fillId="0" borderId="231" applyBorder="1" applyAlignment="1" xfId="0">
      <alignment vertical="center"/>
    </xf>
    <xf numFmtId="177" applyNumberFormat="1" fontId="0" applyFill="1" fillId="0" borderId="232" applyBorder="1" applyAlignment="1" xfId="0">
      <alignment horizontal="left" vertical="center"/>
    </xf>
    <xf numFmtId="0" fontId="13" applyFont="1" applyFill="1" fillId="0" borderId="233" applyBorder="1" applyAlignment="1" xfId="0">
      <alignment vertical="center"/>
    </xf>
    <xf numFmtId="0" fontId="13" applyFont="1" applyFill="1" fillId="0" borderId="234" applyBorder="1" applyAlignment="1" xfId="0">
      <alignment vertical="center" wrapText="1"/>
    </xf>
    <xf numFmtId="0" fontId="28" applyFont="1" applyFill="1" fillId="0" borderId="235" applyBorder="1" applyAlignment="1" xfId="0">
      <alignment vertical="center" wrapText="1"/>
    </xf>
    <xf numFmtId="0" fontId="9" applyFont="1" applyFill="1" fillId="0" borderId="236" applyBorder="1" applyAlignment="1" xfId="0">
      <alignment vertical="center"/>
    </xf>
    <xf numFmtId="0" fontId="27" applyFont="1" applyFill="1" fillId="0" borderId="237" applyBorder="1" applyAlignment="1" xfId="0">
      <alignment vertical="center" wrapText="1"/>
    </xf>
    <xf numFmtId="0" fontId="27" applyFont="1" applyFill="1" fillId="0" borderId="238" applyBorder="1" applyAlignment="1" xfId="0">
      <alignment vertical="center" wrapText="1"/>
    </xf>
    <xf numFmtId="0" fontId="9" applyFont="1" applyFill="1" fillId="0" borderId="239" applyBorder="1" applyAlignment="1" xfId="0">
      <alignment horizontal="right" vertical="center"/>
    </xf>
    <xf numFmtId="178" applyNumberFormat="1" fontId="29" applyFont="1" fillId="0" borderId="240" applyBorder="1" applyAlignment="1" xfId="0">
      <alignment horizontal="right" vertical="center"/>
    </xf>
    <xf numFmtId="181" applyNumberFormat="1" fontId="30" applyFont="1" applyFill="1" fillId="0" borderId="241" applyBorder="1" applyAlignment="1" xfId="0">
      <alignment horizontal="right" vertical="center"/>
    </xf>
    <xf numFmtId="0" fontId="0" applyFill="1" fillId="0" borderId="242" applyBorder="1" applyAlignment="1" xfId="0">
      <alignment horizontal="left" vertical="center" indent="1" wrapText="1"/>
    </xf>
    <xf numFmtId="181" applyNumberFormat="1" fontId="15" applyFont="1" applyFill="1" fillId="0" borderId="243" applyBorder="1" applyAlignment="1" xfId="0">
      <alignment horizontal="right" vertical="center"/>
    </xf>
    <xf numFmtId="181" applyNumberFormat="1" fontId="0" applyFill="1" fillId="0" borderId="244" applyBorder="1" applyAlignment="1" xfId="0">
      <alignment horizontal="right" vertical="center"/>
    </xf>
    <xf numFmtId="0" fontId="11" applyFont="1" applyFill="1" fillId="0" borderId="245" applyBorder="1" applyAlignment="1" xfId="0">
      <alignment vertical="center"/>
    </xf>
    <xf numFmtId="0" fontId="0" applyFill="1" fillId="0" borderId="246" applyBorder="1" applyAlignment="1" xfId="0">
      <alignment horizontal="center" vertical="center"/>
    </xf>
    <xf numFmtId="177" applyNumberFormat="1" fontId="9" applyFont="1" applyFill="1" fillId="0" borderId="247" applyBorder="1" applyAlignment="1" xfId="0">
      <alignment horizontal="center" vertical="center"/>
    </xf>
    <xf numFmtId="0" fontId="11" applyFont="1" applyFill="1" fillId="0" borderId="248" applyBorder="1" applyAlignment="1" xfId="0">
      <alignment vertical="center" wrapText="1"/>
    </xf>
    <xf numFmtId="0" fontId="31" applyFont="1" applyFill="1" fillId="0" borderId="249" applyBorder="1" applyAlignment="1" xfId="0">
      <alignment horizontal="right" vertical="center" wrapText="1"/>
    </xf>
    <xf numFmtId="0" fontId="27" applyFont="1" applyFill="1" fillId="0" borderId="250" applyBorder="1" applyAlignment="1" xfId="0">
      <alignment vertical="center" wrapText="1"/>
    </xf>
    <xf numFmtId="0" fontId="27" applyFont="1" applyFill="1" fillId="0" borderId="251" applyBorder="1" applyAlignment="1" xfId="0">
      <alignment vertical="center" wrapText="1"/>
    </xf>
    <xf numFmtId="0" fontId="27" applyFont="1" applyFill="1" fillId="0" borderId="252" applyBorder="1" applyAlignment="1" xfId="0">
      <alignment vertical="center" wrapText="1"/>
    </xf>
    <xf numFmtId="0" fontId="27" applyFont="1" applyFill="1" fillId="0" borderId="253" applyBorder="1" applyAlignment="1" xfId="0">
      <alignment vertical="center" wrapText="1"/>
    </xf>
    <xf numFmtId="0" fontId="0" fillId="0" borderId="2" applyBorder="1" applyAlignment="1" xfId="0">
      <alignment horizontal="center" vertical="center" wrapText="1"/>
    </xf>
    <xf numFmtId="0" fontId="0" fillId="0" borderId="5" applyBorder="1" applyAlignment="1" xfId="0">
      <alignment horizontal="left" vertical="center"/>
    </xf>
    <xf numFmtId="0" fontId="20" applyFont="1" applyFill="1" fillId="0" borderId="256" applyBorder="1" applyAlignment="1" xfId="0">
      <alignment horizontal="left" vertical="center" wrapText="1"/>
    </xf>
    <xf numFmtId="0" fontId="23" applyFont="1" applyFill="1" fillId="0" borderId="257" applyBorder="1" applyAlignment="1" xfId="0">
      <alignment horizontal="left" vertical="center" indent="1" wrapText="1"/>
    </xf>
    <xf numFmtId="178" applyNumberFormat="1" fontId="0" fillId="0" borderId="258" applyBorder="1" applyAlignment="1" xfId="0">
      <alignment horizontal="right" vertical="center"/>
    </xf>
    <xf numFmtId="0" fontId="25" applyFont="1" applyFill="1" fillId="0" borderId="259" applyBorder="1" applyAlignment="1" xfId="0">
      <alignment vertical="center"/>
    </xf>
    <xf numFmtId="0" fontId="24" applyFont="1" applyFill="1" fillId="0" borderId="260" applyBorder="1" applyAlignment="1" xfId="0">
      <alignment vertical="center"/>
    </xf>
    <xf numFmtId="0" fontId="25" applyFont="1" applyFill="1" fillId="0" borderId="261" applyBorder="1" applyAlignment="1" xfId="0">
      <alignment horizontal="right" vertical="center"/>
    </xf>
    <xf numFmtId="0" fontId="32" applyFont="1" applyFill="1" fillId="0" borderId="262" applyBorder="1" applyAlignment="1" xfId="0">
      <alignment horizontal="center" vertical="center"/>
    </xf>
    <xf numFmtId="0" fontId="24" applyFont="1" applyFill="1" fillId="0" borderId="263" applyBorder="1" applyAlignment="1" xfId="0">
      <alignment vertical="center"/>
    </xf>
    <xf numFmtId="0" fontId="25" applyFont="1" applyFill="1" fillId="0" borderId="264" applyBorder="1" applyAlignment="1" xfId="0">
      <alignment horizontal="center" vertical="center"/>
    </xf>
    <xf numFmtId="0" fontId="24" applyFont="1" applyFill="1" fillId="0" borderId="265" applyBorder="1" applyAlignment="1" xfId="0">
      <alignment vertical="center"/>
    </xf>
    <xf numFmtId="0" fontId="0" fillId="0" borderId="266" applyBorder="1" applyAlignment="1" xfId="0">
      <alignment horizontal="right" vertical="center"/>
    </xf>
    <xf numFmtId="0" fontId="24" applyFont="1" applyFill="1" fillId="0" borderId="267" applyBorder="1" applyAlignment="1" xfId="0">
      <alignment vertical="center"/>
    </xf>
    <xf numFmtId="0" fontId="24" applyFont="1" applyFill="1" fillId="0" borderId="268" applyBorder="1" applyAlignment="1" xfId="0">
      <alignment vertical="center" wrapText="1"/>
    </xf>
    <xf numFmtId="0" fontId="24" applyFont="1" applyFill="1" fillId="0" borderId="269" applyBorder="1" applyAlignment="1" xfId="0">
      <alignment vertical="center" wrapText="1"/>
    </xf>
    <xf numFmtId="0" fontId="11" applyFont="1" applyFill="1" fillId="0" borderId="270" applyBorder="1" applyAlignment="1" xfId="0">
      <alignment vertical="center" wrapText="1"/>
    </xf>
    <xf numFmtId="0" fontId="9" applyFont="1" applyFill="1" fillId="0" borderId="271" applyBorder="1" applyAlignment="1" xfId="0">
      <alignment horizontal="center" vertical="center"/>
    </xf>
    <xf numFmtId="178" applyNumberFormat="1" fontId="25" applyFont="1" fillId="0" borderId="272" applyBorder="1" applyAlignment="1" xfId="0">
      <alignment horizontal="right" vertical="center"/>
    </xf>
    <xf numFmtId="177" applyNumberFormat="1" fontId="20" applyFont="1" applyFill="1" fillId="0" borderId="273" applyBorder="1" applyAlignment="1" xfId="0">
      <alignment horizontal="center" vertical="center"/>
    </xf>
    <xf numFmtId="0" fontId="25" applyFont="1" fillId="0" borderId="274" applyBorder="1" applyAlignment="1" xfId="0">
      <alignment horizontal="right" vertical="center"/>
    </xf>
    <xf numFmtId="0" fontId="29" applyFont="1" fillId="0" borderId="275" applyBorder="1" applyAlignment="1" xfId="0">
      <alignment horizontal="right" vertical="center"/>
    </xf>
    <xf numFmtId="178" applyNumberFormat="1" fontId="20" applyFont="1" applyFill="1" fillId="0" borderId="276" applyBorder="1" applyAlignment="1" xfId="0">
      <alignment horizontal="right" vertical="center"/>
    </xf>
    <xf numFmtId="178" applyNumberFormat="1" fontId="9" applyFont="1" applyFill="1" fillId="0" borderId="277" applyBorder="1" applyAlignment="1" xfId="0">
      <alignment horizontal="right" vertical="center"/>
    </xf>
    <xf numFmtId="0" fontId="11" applyFont="1" applyFill="1" fillId="0" borderId="278" applyBorder="1" applyAlignment="1" xfId="0">
      <alignment vertical="center" wrapText="1"/>
    </xf>
    <xf numFmtId="0" fontId="22" applyFont="1" applyFill="1" fillId="0" borderId="279" applyBorder="1" applyAlignment="1" xfId="0">
      <alignment horizontal="center" vertical="center"/>
    </xf>
    <xf numFmtId="0" fontId="15" applyFont="1" fillId="0" borderId="280" applyBorder="1" applyAlignment="1" xfId="0">
      <alignment horizontal="right" vertical="center"/>
    </xf>
    <xf numFmtId="0" fontId="15" applyFont="1" fillId="0" borderId="84" applyBorder="1" applyAlignment="1" xfId="0">
      <alignment horizontal="left" vertical="center"/>
    </xf>
    <xf numFmtId="0" fontId="15" applyFont="1" fillId="0" borderId="130" applyBorder="1" applyAlignment="1" xfId="0">
      <alignment horizontal="left" vertical="center" wrapText="1"/>
    </xf>
    <xf numFmtId="0" fontId="0" fillId="0" borderId="283" applyBorder="1" applyAlignment="1" xfId="0">
      <alignment horizontal="right" vertical="center"/>
    </xf>
    <xf numFmtId="0" fontId="22" applyFont="1" fillId="0" borderId="284" applyBorder="1" applyAlignment="1" xfId="0">
      <alignment horizontal="right" vertical="center"/>
    </xf>
    <xf numFmtId="178" applyNumberFormat="1" fontId="22" applyFont="1" fillId="4" applyFill="1" borderId="285" applyBorder="1" applyAlignment="1" xfId="0">
      <alignment horizontal="right" vertical="center"/>
    </xf>
    <xf numFmtId="0" fontId="33" applyFont="1" applyFill="1" fillId="0" borderId="286" applyBorder="1" applyAlignment="1" xfId="0">
      <alignment vertical="center" wrapText="1"/>
    </xf>
    <xf numFmtId="0" fontId="33" applyFont="1" applyFill="1" fillId="0" borderId="287" applyBorder="1" applyAlignment="1" xfId="0">
      <alignment vertical="center" wrapText="1"/>
    </xf>
    <xf numFmtId="0" fontId="33" applyFont="1" applyFill="1" fillId="0" borderId="288" applyBorder="1" applyAlignment="1" xfId="0">
      <alignment vertical="center" wrapText="1"/>
    </xf>
    <xf numFmtId="0" fontId="34" applyFont="1" applyFill="1" fillId="0" borderId="289" applyBorder="1" applyAlignment="1" xfId="0">
      <alignment vertical="center" wrapText="1"/>
    </xf>
    <xf numFmtId="0" fontId="34" applyFont="1" applyFill="1" fillId="0" borderId="290" applyBorder="1" applyAlignment="1" xfId="0">
      <alignment vertical="center" wrapText="1"/>
    </xf>
    <xf numFmtId="0" fontId="33" applyFont="1" applyFill="1" fillId="0" borderId="291" applyBorder="1" applyAlignment="1" xfId="0">
      <alignment vertical="center" wrapText="1"/>
    </xf>
    <xf numFmtId="0" fontId="24" applyFont="1" applyFill="1" fillId="0" borderId="292" applyBorder="1" applyAlignment="1" xfId="0">
      <alignment vertical="center" wrapText="1"/>
    </xf>
    <xf numFmtId="0" fontId="3" applyFont="1" applyFill="1" fillId="0" borderId="0" applyAlignment="1" xfId="0">
      <alignment vertical="center"/>
    </xf>
    <xf numFmtId="0" fontId="35" applyFont="1" fillId="0" applyBorder="1" borderId="0" applyAlignment="1" xfId="0">
      <alignment horizontal="center" vertical="center" wrapText="1"/>
    </xf>
    <xf numFmtId="182" applyNumberFormat="1" fontId="19" applyFont="1" fillId="0" applyBorder="1" borderId="0" applyAlignment="1" xfId="0">
      <alignment horizontal="center" vertical="center" wrapText="1"/>
    </xf>
    <xf numFmtId="0" fontId="0" fillId="0" borderId="0" applyAlignment="1" xfId="0">
      <alignment vertical="center"/>
    </xf>
    <xf numFmtId="183" applyNumberFormat="1" fontId="0" fillId="0" borderId="0" applyAlignment="1" xfId="0">
      <alignment vertical="center"/>
    </xf>
    <xf numFmtId="0" fontId="0" fillId="5" applyFill="1" borderId="0" applyAlignment="1" xfId="0">
      <alignment vertical="center"/>
    </xf>
    <xf numFmtId="0" fontId="36" applyFont="1" fillId="6" applyFill="1" borderId="293" applyBorder="1" applyAlignment="1" xfId="0">
      <alignment vertical="center"/>
    </xf>
    <xf numFmtId="184" applyNumberFormat="1" fontId="0" fillId="0" borderId="0" applyAlignment="1" xfId="0">
      <alignment vertical="center"/>
    </xf>
    <xf numFmtId="185" applyNumberFormat="1" fontId="0" fillId="0" borderId="0" applyAlignment="1" xfId="0">
      <alignment vertical="center"/>
    </xf>
    <xf numFmtId="0" fontId="0" fillId="7" applyFill="1" borderId="0" applyAlignment="1" xfId="0">
      <alignment vertical="center"/>
    </xf>
    <xf numFmtId="0" fontId="37" applyFont="1" fillId="8" applyFill="1" borderId="0" applyAlignment="1" xfId="0">
      <alignment vertical="center"/>
    </xf>
    <xf numFmtId="186" applyNumberFormat="1" fontId="0" fillId="0" borderId="0" applyAlignment="1" xfId="0">
      <alignment vertical="center"/>
    </xf>
    <xf numFmtId="0" fontId="38" applyFont="1" fillId="9" applyFill="1" borderId="0" applyAlignment="1" xfId="0">
      <alignment vertical="center"/>
    </xf>
    <xf numFmtId="0" fontId="39" applyFont="1" fillId="0" borderId="0" applyAlignment="1" xfId="0">
      <alignment vertical="center"/>
    </xf>
    <xf numFmtId="187" applyNumberFormat="1" fontId="0" fillId="0" borderId="0" applyAlignment="1" xfId="0">
      <alignment vertical="center"/>
    </xf>
    <xf numFmtId="0" fontId="40" applyFont="1" fillId="0" borderId="0" applyAlignment="1" xfId="0">
      <alignment vertical="center"/>
    </xf>
    <xf numFmtId="0" fontId="0" fillId="10" applyFill="1" borderId="294" applyBorder="1" applyAlignment="1" xfId="0">
      <alignment vertical="center"/>
    </xf>
    <xf numFmtId="0" fontId="38" applyFont="1" fillId="11" applyFill="1" borderId="0" applyAlignment="1" xfId="0">
      <alignment vertical="center"/>
    </xf>
    <xf numFmtId="0" fontId="41" applyFont="1" fillId="0" borderId="0" applyAlignment="1" xfId="0">
      <alignment vertical="center"/>
    </xf>
    <xf numFmtId="0" fontId="42" applyFont="1" fillId="0" borderId="0" applyAlignment="1" xfId="0">
      <alignment vertical="center"/>
    </xf>
    <xf numFmtId="0" fontId="43" applyFont="1" fillId="0" borderId="0" applyAlignment="1" xfId="0">
      <alignment vertical="center"/>
    </xf>
    <xf numFmtId="0" fontId="44" applyFont="1" fillId="0" borderId="0" applyAlignment="1" xfId="0">
      <alignment vertical="center"/>
    </xf>
    <xf numFmtId="0" fontId="45" applyFont="1" fillId="0" borderId="295" applyBorder="1" applyAlignment="1" xfId="0">
      <alignment vertical="center"/>
    </xf>
    <xf numFmtId="0" fontId="46" applyFont="1" fillId="0" borderId="296" applyBorder="1" applyAlignment="1" xfId="0">
      <alignment vertical="center"/>
    </xf>
    <xf numFmtId="0" fontId="38" applyFont="1" fillId="12" applyFill="1" borderId="0" applyAlignment="1" xfId="0">
      <alignment vertical="center"/>
    </xf>
    <xf numFmtId="0" fontId="41" applyFont="1" fillId="0" borderId="297" applyBorder="1" applyAlignment="1" xfId="0">
      <alignment vertical="center"/>
    </xf>
    <xf numFmtId="0" fontId="38" applyFont="1" fillId="13" applyFill="1" borderId="0" applyAlignment="1" xfId="0">
      <alignment vertical="center"/>
    </xf>
    <xf numFmtId="0" fontId="47" applyFont="1" fillId="14" applyFill="1" borderId="298" applyBorder="1" applyAlignment="1" xfId="0">
      <alignment vertical="center"/>
    </xf>
    <xf numFmtId="0" fontId="48" applyFont="1" fillId="14" applyFill="1" borderId="299" applyBorder="1" applyAlignment="1" xfId="0">
      <alignment vertical="center"/>
    </xf>
    <xf numFmtId="0" fontId="49" applyFont="1" fillId="15" applyFill="1" borderId="300" applyBorder="1" applyAlignment="1" xfId="0">
      <alignment vertical="center"/>
    </xf>
    <xf numFmtId="0" fontId="0" fillId="16" applyFill="1" borderId="0" applyAlignment="1" xfId="0">
      <alignment vertical="center"/>
    </xf>
    <xf numFmtId="0" fontId="38" applyFont="1" fillId="17" applyFill="1" borderId="0" applyAlignment="1" xfId="0">
      <alignment vertical="center"/>
    </xf>
    <xf numFmtId="0" fontId="50" applyFont="1" fillId="0" borderId="301" applyBorder="1" applyAlignment="1" xfId="0">
      <alignment vertical="center"/>
    </xf>
    <xf numFmtId="0" fontId="22" applyFont="1" fillId="0" borderId="302" applyBorder="1" applyAlignment="1" xfId="0">
      <alignment vertical="center"/>
    </xf>
    <xf numFmtId="0" fontId="51" applyFont="1" fillId="18" applyFill="1" borderId="0" applyAlignment="1" xfId="0">
      <alignment vertical="center"/>
    </xf>
    <xf numFmtId="0" fontId="52" applyFont="1" fillId="19" applyFill="1" borderId="0" applyAlignment="1" xfId="0">
      <alignment vertical="center"/>
    </xf>
    <xf numFmtId="0" fontId="0" fillId="20" applyFill="1" borderId="0" applyAlignment="1" xfId="0">
      <alignment vertical="center"/>
    </xf>
    <xf numFmtId="0" fontId="3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38" applyFont="1" fillId="15" applyFill="1" borderId="0" applyAlignment="1" xfId="0">
      <alignment vertical="center"/>
    </xf>
    <xf numFmtId="0" fontId="38"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38" applyFont="1" fillId="29" applyFill="1" borderId="0" applyAlignment="1" xfId="0">
      <alignment vertical="center"/>
    </xf>
    <xf numFmtId="0" fontId="0" fillId="30" applyFill="1" borderId="0" applyAlignment="1" xfId="0">
      <alignment vertical="center"/>
    </xf>
    <xf numFmtId="0" fontId="38" applyFont="1" fillId="31" applyFill="1" borderId="0" applyAlignment="1" xfId="0">
      <alignment vertical="center"/>
    </xf>
    <xf numFmtId="0" fontId="38" applyFont="1" fillId="32" applyFill="1" borderId="0" applyAlignment="1" xfId="0">
      <alignment vertical="center"/>
    </xf>
    <xf numFmtId="0" fontId="0" fillId="33" applyFill="1" borderId="0" applyAlignment="1" xfId="0">
      <alignment vertical="center"/>
    </xf>
    <xf numFmtId="0" fontId="38" applyFont="1" fillId="34" applyFill="1" borderId="0" applyAlignment="1" xfId="0">
      <alignment vertical="center"/>
    </xf>
    <xf numFmtId="0" fontId="4" applyFont="1" fillId="0" borderId="0" applyAlignment="1" xfId="0"/>
    <xf numFmtId="0" fontId="0" fillId="0" borderId="0" applyAlignment="1" xfId="0">
      <alignment vertical="center"/>
    </xf>
    <xf numFmtId="0" fontId="32" applyFont="1" applyFill="1" fillId="0" borderId="303" applyBorder="1" applyAlignment="1" xfId="0">
      <alignment horizontal="center" vertical="center"/>
    </xf>
    <xf numFmtId="0" fontId="22" applyFont="1" applyFill="1" fillId="0" borderId="304" applyBorder="1" applyAlignment="1" xfId="0">
      <alignment horizontal="center" vertical="center"/>
    </xf>
    <xf numFmtId="0" fontId="13" applyFont="1" applyFill="1" fillId="0" borderId="305" applyBorder="1" applyAlignment="1" xfId="0">
      <alignment vertical="center"/>
    </xf>
    <xf numFmtId="0" fontId="19" applyFont="1" applyFill="1" fillId="0" borderId="306" applyBorder="1" applyAlignment="1" xfId="0">
      <alignment horizontal="center" vertical="center"/>
    </xf>
    <xf numFmtId="0" fontId="9" applyFont="1" applyFill="1" fillId="0" borderId="307" applyBorder="1" applyAlignment="1" xfId="0">
      <alignment horizontal="left" vertical="center"/>
    </xf>
    <xf numFmtId="0" fontId="20" applyFont="1" applyFill="1" fillId="0" borderId="308" applyBorder="1" applyAlignment="1" xfId="0">
      <alignment horizontal="center" vertical="center" wrapText="1"/>
    </xf>
    <xf numFmtId="0" fontId="22" applyFont="1" applyFill="1" fillId="0" borderId="309" applyBorder="1" applyAlignment="1" xfId="0">
      <alignment horizontal="center" vertical="center"/>
    </xf>
    <xf numFmtId="0" fontId="20" applyFont="1" applyFill="1" fillId="0" borderId="310" applyBorder="1" applyAlignment="1" xfId="0">
      <alignment horizontal="center" vertical="center"/>
    </xf>
    <xf numFmtId="0" fontId="0" applyFill="1" fillId="0" borderId="311" applyBorder="1" applyAlignment="1" xfId="0">
      <alignment horizontal="left" vertical="center"/>
    </xf>
    <xf numFmtId="0" fontId="9" applyFont="1" applyFill="1" fillId="0" borderId="312" applyBorder="1" applyAlignment="1" xfId="0">
      <alignment horizontal="right" vertical="center"/>
    </xf>
    <xf numFmtId="0" fontId="0" applyFill="1" fillId="0" borderId="313" applyBorder="1" applyAlignment="1" xfId="0">
      <alignment vertical="center"/>
    </xf>
    <xf numFmtId="0" fontId="0" applyFill="1" fillId="0" borderId="314" applyBorder="1" applyAlignment="1" xfId="0">
      <alignment horizontal="right" vertical="center" wrapText="1"/>
    </xf>
    <xf numFmtId="0" fontId="26" applyFont="1" applyFill="1" fillId="0" borderId="315" applyBorder="1" applyAlignment="1" xfId="0">
      <alignment horizontal="center" vertical="center"/>
    </xf>
    <xf numFmtId="0" fontId="13" applyFont="1" applyFill="1" fillId="0" borderId="316" applyBorder="1" applyAlignment="1" xfId="0">
      <alignment vertical="center" wrapText="1"/>
    </xf>
    <xf numFmtId="0" fontId="22" applyFont="1" applyFill="1" fillId="0" borderId="317" applyBorder="1" applyAlignment="1" xfId="0">
      <alignment horizontal="center" vertical="center" wrapText="1"/>
    </xf>
    <xf numFmtId="0" fontId="19" applyFont="1" fillId="0" borderId="318" applyBorder="1" applyAlignment="1" xfId="0">
      <alignment horizontal="center" vertical="center"/>
    </xf>
    <xf numFmtId="0" fontId="9" applyFont="1" fillId="0" borderId="319" applyBorder="1" applyAlignment="1" xfId="0">
      <alignment horizontal="left" vertical="center"/>
    </xf>
    <xf numFmtId="0" fontId="15" applyFont="1" fillId="0" borderId="0" applyAlignment="1" xfId="2">
      <alignment horizontal="center" vertical="center"/>
    </xf>
    <xf numFmtId="177" applyNumberFormat="1" fontId="15" applyFont="1" fillId="0" borderId="320" applyBorder="1" applyAlignment="1" xfId="2">
      <alignment horizontal="center" vertical="center"/>
    </xf>
    <xf numFmtId="177" applyNumberFormat="1" fontId="15" applyFont="1" fillId="0" borderId="321" applyBorder="1" applyAlignment="1" xfId="2">
      <alignment horizontal="center" vertical="center"/>
    </xf>
    <xf numFmtId="177" applyNumberFormat="1" fontId="15" applyFont="1" fillId="0" borderId="322" applyBorder="1" applyAlignment="1" xfId="2">
      <alignment horizontal="center" vertical="center"/>
    </xf>
    <xf numFmtId="177" applyNumberFormat="1" fontId="15" applyFont="1" fillId="0" borderId="323" applyBorder="1" applyAlignment="1" xfId="2">
      <alignment horizontal="center" vertical="center"/>
    </xf>
    <xf numFmtId="0" fontId="15" applyFont="1" fillId="0" borderId="324" applyBorder="1" applyAlignment="1" xfId="2">
      <alignment horizontal="left" vertical="center"/>
    </xf>
    <xf numFmtId="179" applyNumberFormat="1" fontId="15" applyFont="1" fillId="0" borderId="325" applyBorder="1" applyAlignment="1" xfId="2">
      <alignment horizontal="center" vertical="center"/>
    </xf>
    <xf numFmtId="179" applyNumberFormat="1" fontId="15" applyFont="1" fillId="0" borderId="326" applyBorder="1" applyAlignment="1" xfId="2">
      <alignment horizontal="left" vertical="center"/>
    </xf>
    <xf numFmtId="0" fontId="15" applyFont="1" fillId="0" borderId="327" applyBorder="1" applyAlignment="1" xfId="2">
      <alignment horizontal="left" vertical="center"/>
    </xf>
    <xf numFmtId="0" fontId="15" applyFont="1" fillId="0" borderId="328" applyBorder="1" applyAlignment="1" xfId="2">
      <alignment horizontal="left" vertical="center"/>
    </xf>
    <xf numFmtId="0" fontId="15" applyFont="1" fillId="0" borderId="329" applyBorder="1" applyAlignment="1" xfId="2">
      <alignment horizontal="left" vertical="center"/>
    </xf>
    <xf numFmtId="0" fontId="15" applyFont="1" fillId="0" borderId="330" applyBorder="1" applyAlignment="1" xfId="2">
      <alignment horizontal="center" vertical="center" wrapText="1"/>
    </xf>
    <xf numFmtId="0" fontId="15" applyFont="1" fillId="0" borderId="331" applyBorder="1" applyAlignment="1" xfId="2">
      <alignment horizontal="center" vertical="center" wrapText="1"/>
    </xf>
    <xf numFmtId="0" fontId="15" applyFont="1" fillId="0" borderId="332" applyBorder="1" applyAlignment="1" xfId="2">
      <alignment horizontal="center" vertical="center"/>
    </xf>
    <xf numFmtId="0" fontId="15" applyFont="1" fillId="0" borderId="333" applyBorder="1" applyAlignment="1" xfId="2">
      <alignment horizontal="center" vertical="center"/>
    </xf>
    <xf numFmtId="0" fontId="15" applyFont="1" fillId="0" borderId="334" applyBorder="1" applyAlignment="1" xfId="2">
      <alignment horizontal="center" vertical="center"/>
    </xf>
    <xf numFmtId="177" applyNumberFormat="1" fontId="15" applyFont="1" fillId="0" borderId="335" applyBorder="1" applyAlignment="1" xfId="2">
      <alignment horizontal="center" vertical="center" wrapText="1"/>
    </xf>
    <xf numFmtId="177" applyNumberFormat="1" fontId="15" applyFont="1" fillId="0" borderId="336" applyBorder="1" applyAlignment="1" xfId="2">
      <alignment horizontal="center" vertical="center" wrapText="1"/>
    </xf>
    <xf numFmtId="177" applyNumberFormat="1" fontId="15" applyFont="1" fillId="0" borderId="337" applyBorder="1" applyAlignment="1" xfId="2">
      <alignment horizontal="center" vertical="center" wrapText="1"/>
    </xf>
    <xf numFmtId="0" fontId="15" applyFont="1" fillId="0" borderId="338" applyBorder="1" applyAlignment="1" xfId="2">
      <alignment horizontal="center" vertical="center" wrapText="1"/>
    </xf>
    <xf numFmtId="177" applyNumberFormat="1" fontId="15" applyFont="1" fillId="0" borderId="339" applyBorder="1" applyAlignment="1" xfId="2">
      <alignment horizontal="left" vertical="center" wrapText="1"/>
    </xf>
    <xf numFmtId="177" applyNumberFormat="1" fontId="15" applyFont="1" fillId="0" borderId="340" applyBorder="1" applyAlignment="1" xfId="2">
      <alignment horizontal="left" vertical="center" wrapText="1"/>
    </xf>
    <xf numFmtId="177" applyNumberFormat="1" fontId="15" applyFont="1" fillId="0" borderId="341" applyBorder="1" applyAlignment="1" xfId="2">
      <alignment horizontal="left" vertical="center" wrapText="1"/>
    </xf>
    <xf numFmtId="177" applyNumberFormat="1" fontId="17" applyFont="1" fillId="0" borderId="342" applyBorder="1" applyAlignment="1" xfId="2">
      <alignment horizontal="center" vertical="center" wrapText="1"/>
    </xf>
    <xf numFmtId="177" applyNumberFormat="1" fontId="17" applyFont="1" fillId="0" borderId="343" applyBorder="1" applyAlignment="1" xfId="2">
      <alignment horizontal="center" vertical="center" wrapText="1"/>
    </xf>
    <xf numFmtId="177" applyNumberFormat="1" fontId="17" applyFont="1" fillId="0" borderId="344" applyBorder="1" applyAlignment="1" xfId="2">
      <alignment horizontal="center" vertical="center" wrapText="1"/>
    </xf>
    <xf numFmtId="0" fontId="15" applyFont="1" fillId="0" borderId="345" applyBorder="1" applyAlignment="1" xfId="2">
      <alignment horizontal="center" vertical="center"/>
    </xf>
    <xf numFmtId="0" fontId="15" applyFont="1" fillId="0" borderId="346" applyBorder="1" applyAlignment="1" xfId="2">
      <alignment horizontal="center" vertical="center" wrapText="1"/>
    </xf>
    <xf numFmtId="0" fontId="15" applyFont="1" fillId="0" borderId="347" applyBorder="1" applyAlignment="1" xfId="2">
      <alignment horizontal="center" vertical="center" wrapText="1"/>
    </xf>
    <xf numFmtId="0" fontId="15" applyFont="1" fillId="0" borderId="348" applyBorder="1" applyAlignment="1" xfId="2">
      <alignment horizontal="center" vertical="center" wrapText="1"/>
    </xf>
    <xf numFmtId="0" fontId="15" applyFont="1" fillId="0" borderId="349" applyBorder="1" applyAlignment="1" xfId="2">
      <alignment horizontal="center" vertical="center"/>
    </xf>
    <xf numFmtId="0" fontId="15" applyFont="1" fillId="0" borderId="350" applyBorder="1" applyAlignment="1" xfId="2">
      <alignment horizontal="center" vertical="center"/>
    </xf>
    <xf numFmtId="0" fontId="15" applyFont="1" fillId="0" borderId="351" applyBorder="1" applyAlignment="1" xfId="2">
      <alignment horizontal="center" vertical="center"/>
    </xf>
    <xf numFmtId="0" fontId="15" applyFont="1" fillId="0" borderId="352" applyBorder="1" applyAlignment="1" xfId="2">
      <alignment horizontal="center" vertical="center" wrapText="1"/>
    </xf>
    <xf numFmtId="0" fontId="15" applyFont="1" fillId="0" borderId="353" applyBorder="1" applyAlignment="1" xfId="2">
      <alignment horizontal="center" vertical="center" wrapText="1"/>
    </xf>
    <xf numFmtId="0" fontId="15" applyFont="1" fillId="0" borderId="354" applyBorder="1" applyAlignment="1" xfId="2">
      <alignment horizontal="center" vertical="center" wrapText="1"/>
    </xf>
    <xf numFmtId="0" fontId="14" applyFont="1" fillId="0" borderId="0" applyAlignment="1" xfId="2">
      <alignment horizontal="center" vertical="center"/>
    </xf>
    <xf numFmtId="177" applyNumberFormat="1" fontId="15" applyFont="1" fillId="0" borderId="355" applyBorder="1" applyAlignment="1" xfId="2">
      <alignment horizontal="left" vertical="center" wrapText="1"/>
    </xf>
    <xf numFmtId="0" fontId="0" fillId="0" borderId="0" applyAlignment="1" xfId="2">
      <alignment horizontal="center" vertical="center"/>
    </xf>
    <xf numFmtId="177" applyNumberFormat="1" fontId="13" applyFont="1" fillId="0" borderId="356" applyBorder="1" applyAlignment="1" xfId="2">
      <alignment horizontal="center" vertical="center"/>
    </xf>
    <xf numFmtId="180" applyNumberFormat="1" fontId="15" applyFont="1" fillId="0" borderId="357" applyBorder="1" applyAlignment="1" xfId="2">
      <alignment horizontal="left" vertical="center"/>
    </xf>
    <xf numFmtId="0" fontId="15" applyFont="1" fillId="0" borderId="358" applyBorder="1" applyAlignment="1" xfId="2">
      <alignment horizontal="left" vertical="center"/>
    </xf>
    <xf numFmtId="0" fontId="15" applyFont="1" fillId="0" borderId="359" applyBorder="1" applyAlignment="1" xfId="2">
      <alignment horizontal="left" vertical="center"/>
    </xf>
    <xf numFmtId="0" fontId="13" applyFont="1" fillId="0" borderId="360" applyBorder="1" applyAlignment="1" xfId="2">
      <alignment horizontal="left" vertical="center"/>
    </xf>
    <xf numFmtId="0" fontId="15" applyFont="1" fillId="0" borderId="361" applyBorder="1" applyAlignment="1" xfId="2">
      <alignment horizontal="left" vertical="center" wrapText="1"/>
    </xf>
    <xf numFmtId="0" fontId="15" applyFont="1" fillId="0" borderId="362" applyBorder="1" applyAlignment="1" xfId="2">
      <alignment horizontal="left" vertical="center" wrapText="1"/>
    </xf>
    <xf numFmtId="0" fontId="15" applyFont="1" fillId="0" borderId="363" applyBorder="1" applyAlignment="1" xfId="2">
      <alignment horizontal="left" vertical="center" wrapText="1"/>
    </xf>
    <xf numFmtId="0" fontId="15" applyFont="1" fillId="0" borderId="364" applyBorder="1" applyAlignment="1" xfId="2">
      <alignment horizontal="left" vertical="center"/>
    </xf>
    <xf numFmtId="177" applyNumberFormat="1" fontId="15" applyFont="1" fillId="0" borderId="365" applyBorder="1" applyAlignment="1" xfId="2">
      <alignment horizontal="left" vertical="center" wrapText="1"/>
    </xf>
    <xf numFmtId="177" applyNumberFormat="1" fontId="15" applyFont="1" fillId="0" borderId="366" applyBorder="1" applyAlignment="1" xfId="2">
      <alignment horizontal="left" vertical="center" wrapText="1"/>
    </xf>
    <xf numFmtId="177" applyNumberFormat="1" fontId="15" applyFont="1" fillId="0" borderId="367" applyBorder="1" applyAlignment="1" xfId="2">
      <alignment horizontal="left" vertical="center" wrapText="1"/>
    </xf>
    <xf numFmtId="177" applyNumberFormat="1" fontId="15" applyFont="1" fillId="0" borderId="368" applyBorder="1" applyAlignment="1" xfId="2">
      <alignment horizontal="left" vertical="center" wrapText="1"/>
    </xf>
    <xf numFmtId="177" applyNumberFormat="1" fontId="15" applyFont="1" fillId="0" borderId="369" applyBorder="1" applyAlignment="1" xfId="2">
      <alignment horizontal="left" vertical="center" wrapText="1"/>
    </xf>
    <xf numFmtId="177" applyNumberFormat="1" fontId="15" applyFont="1" fillId="0" borderId="370" applyBorder="1" applyAlignment="1" xfId="2">
      <alignment horizontal="left" vertical="center" wrapText="1"/>
    </xf>
    <xf numFmtId="177" applyNumberFormat="1" fontId="15" applyFont="1" fillId="0" borderId="371" applyBorder="1" applyAlignment="1" xfId="2">
      <alignment horizontal="left" vertical="center" wrapText="1"/>
    </xf>
    <xf numFmtId="0" fontId="15" applyFont="1" fillId="0" borderId="372" applyBorder="1" applyAlignment="1" xfId="2">
      <alignment horizontal="left" vertical="center"/>
    </xf>
    <xf numFmtId="0" fontId="15" applyFont="1" fillId="0" borderId="0" applyAlignment="1" xfId="2">
      <alignment horizontal="left" vertical="center"/>
    </xf>
    <xf numFmtId="0" fontId="15" applyFont="1" fillId="0" borderId="373" applyBorder="1" applyAlignment="1" xfId="2">
      <alignment horizontal="left" vertical="center"/>
    </xf>
    <xf numFmtId="0" fontId="15" applyFont="1" fillId="0" borderId="374" applyBorder="1" applyAlignment="1" xfId="2">
      <alignment horizontal="left" vertical="center"/>
    </xf>
    <xf numFmtId="179" applyNumberFormat="1" fontId="4" applyFont="1" fillId="0" borderId="375" applyBorder="1" applyAlignment="1" xfId="2">
      <alignment horizontal="center" vertical="center"/>
    </xf>
    <xf numFmtId="0" fontId="16" applyFont="1" fillId="0" borderId="376" applyBorder="1" applyAlignment="1" xfId="2">
      <alignment horizontal="center" vertical="center" wrapText="1"/>
    </xf>
    <xf numFmtId="0" fontId="4" applyFont="1" fillId="0" borderId="377" applyBorder="1" applyAlignment="1" xfId="2">
      <alignment horizontal="center" vertical="center" wrapText="1"/>
    </xf>
    <xf numFmtId="177" applyNumberFormat="1" fontId="4" applyFont="1" fillId="0" borderId="378" applyBorder="1" applyAlignment="1" xfId="2">
      <alignment horizontal="center" vertical="center" wrapText="1"/>
    </xf>
    <xf numFmtId="177" applyNumberFormat="1" fontId="4" applyFont="1" fillId="0" borderId="379" applyBorder="1" applyAlignment="1" xfId="2">
      <alignment horizontal="center" vertical="center" wrapText="1"/>
    </xf>
    <xf numFmtId="177" applyNumberFormat="1" fontId="4" applyFont="1" fillId="0" borderId="380" applyBorder="1" applyAlignment="1" xfId="2">
      <alignment horizontal="center" vertical="center" wrapText="1"/>
    </xf>
    <xf numFmtId="0" fontId="16" applyFont="1" fillId="0" borderId="381" applyBorder="1" applyAlignment="1" xfId="2">
      <alignment horizontal="left" vertical="center" wrapText="1"/>
    </xf>
    <xf numFmtId="0" fontId="4" applyFont="1" fillId="0" borderId="382" applyBorder="1" applyAlignment="1" xfId="2">
      <alignment horizontal="left" vertical="center" wrapText="1"/>
    </xf>
    <xf numFmtId="177" applyNumberFormat="1" fontId="4" applyFont="1" fillId="0" borderId="383" applyBorder="1" applyAlignment="1" xfId="2">
      <alignment horizontal="center" vertical="center" wrapText="1"/>
    </xf>
    <xf numFmtId="177" applyNumberFormat="1" fontId="4" applyFont="1" fillId="0" borderId="384" applyBorder="1" applyAlignment="1" xfId="2">
      <alignment horizontal="center" vertical="center" wrapText="1"/>
    </xf>
    <xf numFmtId="177" applyNumberFormat="1" fontId="4" applyFont="1" fillId="0" borderId="385" applyBorder="1" applyAlignment="1" xfId="2">
      <alignment horizontal="center" vertical="center" wrapText="1"/>
    </xf>
    <xf numFmtId="0" fontId="0" fillId="0" borderId="386" applyBorder="1" applyAlignment="1" xfId="2">
      <alignment horizontal="center" vertical="center"/>
    </xf>
    <xf numFmtId="0" fontId="15" applyFont="1" fillId="0" borderId="387" applyBorder="1" applyAlignment="1" xfId="2">
      <alignment horizontal="center" vertical="center"/>
    </xf>
    <xf numFmtId="0" fontId="15" applyFont="1" fillId="0" borderId="388" applyBorder="1" applyAlignment="1" xfId="2">
      <alignment horizontal="center" vertical="center"/>
    </xf>
    <xf numFmtId="0" fontId="15" applyFont="1" fillId="0" borderId="389" applyBorder="1" applyAlignment="1" xfId="2">
      <alignment horizontal="center" vertical="center"/>
    </xf>
    <xf numFmtId="0" fontId="15" applyFont="1" fillId="0" borderId="390" applyBorder="1" applyAlignment="1" xfId="2">
      <alignment horizontal="center" vertical="center" wrapText="1"/>
    </xf>
    <xf numFmtId="0" fontId="8" applyFont="1" applyFill="1" fillId="0" borderId="391" applyBorder="1" applyAlignment="1" xfId="3">
      <alignment horizontal="center" vertical="center" wrapText="1"/>
    </xf>
    <xf numFmtId="0" fontId="8" applyFont="1" applyFill="1" fillId="0" borderId="392" applyBorder="1" applyAlignment="1" xfId="3">
      <alignment horizontal="center" vertical="center" wrapText="1"/>
    </xf>
    <xf numFmtId="0" fontId="8" applyFont="1" applyFill="1" fillId="0" borderId="393" applyBorder="1" applyAlignment="1" xfId="3">
      <alignment horizontal="center" vertical="center" wrapText="1"/>
    </xf>
    <xf numFmtId="0" fontId="9" applyFont="1" applyFill="1" fillId="0" applyBorder="1" borderId="0" applyAlignment="1" xfId="3">
      <alignment horizontal="center" vertical="center"/>
    </xf>
    <xf numFmtId="177" applyNumberFormat="1" fontId="5" applyFont="1" applyFill="1" fillId="0" borderId="394" applyBorder="1" applyAlignment="1" xfId="3">
      <alignment horizontal="center" vertical="center"/>
    </xf>
    <xf numFmtId="0" fontId="5" applyFont="1" applyFill="1" fillId="0" borderId="395" applyBorder="1" applyAlignment="1" xfId="3">
      <alignment horizontal="left" vertical="center"/>
    </xf>
    <xf numFmtId="178" applyNumberFormat="1" fontId="5" applyFont="1" applyFill="1" fillId="0" borderId="396" applyBorder="1" applyAlignment="1" xfId="3">
      <alignment horizontal="left" vertical="center"/>
    </xf>
    <xf numFmtId="179" applyNumberFormat="1" fontId="5" applyFont="1" applyFill="1" fillId="0" borderId="397" applyBorder="1" applyAlignment="1" xfId="3">
      <alignment horizontal="left" vertical="center"/>
    </xf>
    <xf numFmtId="0" fontId="5" applyFont="1" applyFill="1" fillId="0" borderId="398" applyBorder="1" applyAlignment="1" xfId="3">
      <alignment horizontal="left" vertical="center" wrapText="1"/>
    </xf>
    <xf numFmtId="0" fontId="5" applyFont="1" applyFill="1" fillId="0" borderId="399" applyBorder="1" applyAlignment="1" xfId="3">
      <alignment horizontal="left" vertical="center" wrapText="1"/>
    </xf>
    <xf numFmtId="0" fontId="5" applyFont="1" applyFill="1" fillId="0" borderId="400" applyBorder="1" applyAlignment="1" xfId="3">
      <alignment horizontal="left" vertical="center" wrapText="1"/>
    </xf>
    <xf numFmtId="0" fontId="12" applyFont="1" applyFill="1" fillId="0" borderId="401" applyBorder="1" applyAlignment="1" xfId="3">
      <alignment horizontal="left" vertical="center" wrapText="1"/>
    </xf>
    <xf numFmtId="0" fontId="11" applyFont="1" applyFill="1" fillId="0" borderId="402" applyBorder="1" applyAlignment="1" xfId="3">
      <alignment horizontal="left" vertical="center" wrapText="1"/>
    </xf>
    <xf numFmtId="0" fontId="11" applyFont="1" applyFill="1" fillId="0" borderId="402" applyBorder="1" applyAlignment="1" xfId="1">
      <alignment horizontal="left" vertical="center" wrapText="1"/>
    </xf>
    <xf numFmtId="0" fontId="11" applyFont="1" applyFill="1" fillId="0" borderId="404" applyBorder="1" applyAlignment="1" xfId="1">
      <alignment horizontal="left" vertical="center" wrapText="1"/>
    </xf>
    <xf numFmtId="0" fontId="11" applyFont="1" applyFill="1" fillId="0" borderId="405" applyBorder="1" applyAlignment="1" xfId="1">
      <alignment horizontal="left" vertical="center" wrapText="1"/>
    </xf>
    <xf numFmtId="176" applyNumberFormat="1" fontId="11" applyFont="1" applyFill="1" fillId="0" borderId="406" applyBorder="1" applyAlignment="1" xfId="1">
      <alignment horizontal="left" vertical="center" wrapText="1"/>
    </xf>
    <xf numFmtId="177" applyNumberFormat="1" fontId="5" applyFont="1" applyFill="1" fillId="0" borderId="407" applyBorder="1" applyAlignment="1" xfId="3">
      <alignment horizontal="left" vertical="center" wrapText="1"/>
    </xf>
    <xf numFmtId="0" fontId="5" applyFont="1" applyFill="1" fillId="0" borderId="408" applyBorder="1" applyAlignment="1" xfId="3">
      <alignment horizontal="center" vertical="center"/>
    </xf>
    <xf numFmtId="0" fontId="5" applyFont="1" applyFill="1" fillId="0" borderId="409" applyBorder="1" applyAlignment="1" xfId="3">
      <alignment horizontal="center" vertical="center" wrapText="1"/>
    </xf>
    <xf numFmtId="0" fontId="5" applyFont="1" applyFill="1" fillId="0" borderId="410" applyBorder="1" applyAlignment="1" xfId="3">
      <alignment horizontal="center" vertical="center"/>
    </xf>
    <xf numFmtId="0" fontId="5" applyFont="1" applyFill="1" fillId="0" borderId="411" applyBorder="1" applyAlignment="1" xfId="3">
      <alignment horizontal="center" vertical="center"/>
    </xf>
    <xf numFmtId="0" fontId="5" applyFont="1" applyFill="1" fillId="0" borderId="412" applyBorder="1" applyAlignment="1" xfId="3">
      <alignment horizontal="center" vertical="center"/>
    </xf>
    <xf numFmtId="0" fontId="12" applyFont="1" applyFill="1" fillId="0" borderId="413" applyBorder="1" applyAlignment="1" xfId="3">
      <alignment horizontal="left" vertical="center" wrapText="1"/>
    </xf>
    <xf numFmtId="0" fontId="11" applyFont="1" applyFill="1" fillId="0" borderId="414" applyBorder="1" applyAlignment="1" xfId="3">
      <alignment horizontal="left" vertical="center" wrapText="1"/>
    </xf>
    <xf numFmtId="0" fontId="12" applyFont="1" applyFill="1" fillId="0" borderId="415" applyBorder="1" applyAlignment="1" xfId="3">
      <alignment horizontal="left" vertical="center" wrapText="1"/>
    </xf>
    <xf numFmtId="0" fontId="12" applyFont="1" applyFill="1" fillId="0" borderId="416" applyBorder="1" applyAlignment="1" xfId="3">
      <alignment horizontal="left" vertical="center" wrapText="1"/>
    </xf>
    <xf numFmtId="176" applyNumberFormat="1" fontId="12" applyFont="1" applyFill="1" fillId="0" borderId="417" applyBorder="1" applyAlignment="1" xfId="3">
      <alignment horizontal="left" vertical="center" wrapText="1"/>
    </xf>
    <xf numFmtId="0" fontId="11" applyFont="1" applyFill="1" fillId="0" borderId="404" applyBorder="1" applyAlignment="1" xfId="3">
      <alignment horizontal="left" vertical="center" wrapText="1"/>
    </xf>
    <xf numFmtId="177" applyNumberFormat="1" fontId="5" applyFont="1" applyFill="1" fillId="0" borderId="419" applyBorder="1" applyAlignment="1" xfId="3">
      <alignment horizontal="left" vertical="center" wrapText="1"/>
    </xf>
    <xf numFmtId="177" applyNumberFormat="1" fontId="5" applyFont="1" applyFill="1" fillId="0" borderId="420" applyBorder="1" applyAlignment="1" xfId="3">
      <alignment horizontal="left" vertical="center" wrapText="1"/>
    </xf>
    <xf numFmtId="0" fontId="11" applyFont="1" applyFill="1" fillId="0" borderId="421" applyBorder="1" applyAlignment="1" xfId="3">
      <alignment horizontal="left" vertical="center"/>
    </xf>
    <xf numFmtId="178" applyNumberFormat="1" fontId="5" applyFont="1" applyFill="1" fillId="0" borderId="422" applyBorder="1" applyAlignment="1" xfId="3">
      <alignment horizontal="center" vertical="center" wrapText="1"/>
    </xf>
    <xf numFmtId="178" applyNumberFormat="1" fontId="5" applyFont="1" applyFill="1" fillId="0" borderId="423" applyBorder="1" applyAlignment="1" xfId="3">
      <alignment horizontal="center" vertical="center" wrapText="1"/>
    </xf>
    <xf numFmtId="178" applyNumberFormat="1" fontId="5" applyFont="1" applyFill="1" fillId="0" borderId="424" applyBorder="1" applyAlignment="1" xfId="3">
      <alignment horizontal="center" vertical="center" wrapText="1"/>
    </xf>
    <xf numFmtId="0" fontId="0" fillId="0" borderId="425" applyBorder="1" applyAlignment="1" xfId="3">
      <alignment horizontal="center" vertical="center"/>
    </xf>
    <xf numFmtId="0" fontId="0" fillId="0" borderId="426" applyBorder="1" applyAlignment="1" xfId="3">
      <alignment horizontal="center" vertical="center"/>
    </xf>
    <xf numFmtId="0" fontId="0" fillId="0" borderId="427" applyBorder="1" applyAlignment="1" xfId="3">
      <alignment horizontal="center" vertical="center" wrapText="1"/>
    </xf>
    <xf numFmtId="0" fontId="5" applyFont="1" applyFill="1" fillId="0" borderId="428" applyBorder="1" applyAlignment="1" xfId="3">
      <alignment horizontal="center" vertical="center" wrapText="1"/>
    </xf>
    <xf numFmtId="0" fontId="5" applyFont="1" applyFill="1" fillId="0" borderId="429" applyBorder="1" applyAlignment="1" xfId="3">
      <alignment horizontal="center" vertical="center" wrapText="1"/>
    </xf>
    <xf numFmtId="0" fontId="5" applyFont="1" applyFill="1" fillId="0" borderId="430" applyBorder="1" applyAlignment="1" xfId="3">
      <alignment horizontal="center" vertical="center" wrapText="1"/>
    </xf>
    <xf numFmtId="177" applyNumberFormat="1" fontId="5" applyFont="1" applyFill="1" fillId="0" borderId="431" applyBorder="1" applyAlignment="1" xfId="3">
      <alignment horizontal="center" vertical="center" wrapText="1"/>
    </xf>
    <xf numFmtId="177" applyNumberFormat="1" fontId="5" applyFont="1" applyFill="1" fillId="0" borderId="432" applyBorder="1" applyAlignment="1" xfId="3">
      <alignment horizontal="center" vertical="center" wrapText="1"/>
    </xf>
    <xf numFmtId="177" applyNumberFormat="1" fontId="5" applyFont="1" applyFill="1" fillId="0" borderId="433" applyBorder="1" applyAlignment="1" xfId="3">
      <alignment horizontal="center" vertical="center" wrapText="1"/>
    </xf>
    <xf numFmtId="0" fontId="0" fillId="0" borderId="386" applyBorder="1" applyAlignment="1" xfId="3">
      <alignment horizontal="center" vertical="center"/>
    </xf>
    <xf numFmtId="177" applyNumberFormat="1" fontId="5" applyFont="1" applyFill="1" fillId="0" borderId="435" applyBorder="1" applyAlignment="1" xfId="3">
      <alignment horizontal="left" vertical="center" wrapText="1"/>
    </xf>
    <xf numFmtId="177" applyNumberFormat="1" fontId="5" applyFont="1" applyFill="1" fillId="0" borderId="436" applyBorder="1" applyAlignment="1" xfId="3">
      <alignment horizontal="left" vertical="center" wrapText="1"/>
    </xf>
    <xf numFmtId="177" applyNumberFormat="1" fontId="5" applyFont="1" applyFill="1" fillId="0" borderId="437" applyBorder="1" applyAlignment="1" xfId="3">
      <alignment horizontal="left" vertical="center" wrapText="1"/>
    </xf>
    <xf numFmtId="177" applyNumberFormat="1" fontId="5" applyFont="1" applyFill="1" fillId="0" borderId="438" applyBorder="1" applyAlignment="1" xfId="3">
      <alignment horizontal="left" vertical="center" wrapText="1"/>
    </xf>
    <xf numFmtId="0" fontId="0" fillId="0" borderId="0" applyAlignment="1" xfId="2">
      <alignment horizontal="center" vertical="center" wrapText="1"/>
    </xf>
    <xf numFmtId="0" fontId="1" applyFont="1" fillId="0" borderId="0" applyAlignment="1" xfId="2">
      <alignment horizontal="center" vertical="center" wrapText="1"/>
    </xf>
    <xf numFmtId="0" fontId="2" applyFont="1" fillId="0" borderId="0" applyAlignment="1" xfId="2">
      <alignment horizontal="center" vertical="center"/>
    </xf>
    <xf numFmtId="0" fontId="3" applyFont="1" applyFill="1" fillId="0" borderId="439" applyBorder="1" applyAlignment="1" xfId="1">
      <alignment horizontal="center" vertical="center" wrapText="1"/>
    </xf>
    <xf numFmtId="0" fontId="0" fillId="0" borderId="440" applyBorder="1" applyAlignment="1" xfId="2">
      <alignment horizontal="left" vertical="center" wrapText="1"/>
    </xf>
    <xf numFmtId="0" fontId="0" fillId="0" borderId="441" applyBorder="1" applyAlignment="1" xfId="2">
      <alignment horizontal="left" vertical="center"/>
    </xf>
    <xf numFmtId="0" fontId="3" applyFont="1" applyFill="1" fillId="0" borderId="442" applyBorder="1" applyAlignment="1" xfId="1">
      <alignment horizontal="center" vertical="center" wrapText="1"/>
    </xf>
    <xf numFmtId="0" fontId="3" applyFont="1" applyFill="1" fillId="0" borderId="443" applyBorder="1" applyAlignment="1" xfId="1">
      <alignment horizontal="center" vertical="center" wrapText="1"/>
    </xf>
    <xf numFmtId="0" fontId="0" fillId="0" borderId="444" applyBorder="1" applyAlignment="1" xfId="2">
      <alignment horizontal="left" vertical="center" wrapText="1"/>
    </xf>
    <xf numFmtId="0" fontId="0" fillId="0" borderId="445" applyBorder="1" applyAlignment="1" xfId="2">
      <alignment horizontal="left" vertical="center" wrapText="1"/>
    </xf>
    <xf numFmtId="0" fontId="0" fillId="0" borderId="446" applyBorder="1" applyAlignment="1" xfId="2">
      <alignment horizontal="left" vertical="center" wrapText="1"/>
    </xf>
    <xf numFmtId="0" fontId="3" applyFont="1" fillId="0" borderId="447" applyBorder="1" applyAlignment="1" xfId="1">
      <alignment horizontal="center" vertical="center" wrapText="1"/>
    </xf>
    <xf numFmtId="0" fontId="3" applyFont="1" fillId="0" borderId="448" applyBorder="1" applyAlignment="1" xfId="1">
      <alignment horizontal="left" vertical="center" wrapText="1"/>
    </xf>
    <xf numFmtId="0" fontId="3" applyFont="1" fillId="0" borderId="449" applyBorder="1" applyAlignment="1" xfId="1">
      <alignment horizontal="left" vertical="center" wrapText="1"/>
    </xf>
    <xf numFmtId="0" fontId="3" applyFont="1" fillId="0" borderId="450" applyBorder="1" applyAlignment="1" xfId="1">
      <alignment horizontal="left" vertical="center" wrapText="1"/>
    </xf>
    <xf numFmtId="0" fontId="3" applyFont="1" fillId="0" borderId="451" applyBorder="1" applyAlignment="1" xfId="1">
      <alignment horizontal="left" vertical="center" wrapText="1"/>
    </xf>
    <xf numFmtId="176" applyNumberFormat="1" fontId="3" applyFont="1" fillId="0" borderId="452" applyBorder="1" applyAlignment="1" xfId="1">
      <alignment horizontal="center" vertical="center" wrapText="1"/>
    </xf>
    <xf numFmtId="0" fontId="3" applyFont="1" fillId="0" borderId="453" applyBorder="1" applyAlignment="1" xfId="1">
      <alignment horizontal="center" vertical="center" wrapText="1"/>
    </xf>
    <xf numFmtId="0" fontId="3" applyFont="1" fillId="0" borderId="454" applyBorder="1" applyAlignment="1" xfId="1">
      <alignment horizontal="center" vertical="center" wrapText="1"/>
    </xf>
    <xf numFmtId="0" fontId="3" applyFont="1" fillId="0" borderId="455" applyBorder="1" applyAlignment="1" xfId="1">
      <alignment horizontal="center" vertical="center" wrapText="1"/>
    </xf>
    <xf numFmtId="0" fontId="3" applyFont="1" applyFill="1" fillId="0" borderId="456" applyBorder="1" applyAlignment="1" xfId="1">
      <alignment horizontal="center" vertical="center" wrapText="1"/>
    </xf>
    <xf numFmtId="0" fontId="6" applyFont="1" fillId="0" borderId="457" applyBorder="1" applyAlignment="1" xfId="1">
      <alignment horizontal="center" vertical="center" wrapText="1"/>
    </xf>
    <xf numFmtId="0" fontId="0" fillId="0" borderId="427" applyBorder="1" applyAlignment="1" xfId="2">
      <alignment horizontal="center" vertical="center" wrapText="1"/>
    </xf>
    <xf numFmtId="0" fontId="4" applyFont="1" fillId="0" borderId="377" applyBorder="1" applyAlignment="1" xfId="1">
      <alignment horizontal="center" vertical="center" wrapText="1"/>
    </xf>
    <xf numFmtId="0" fontId="3" applyFont="1" fillId="0" borderId="460" applyBorder="1" applyAlignment="1" xfId="1">
      <alignment horizontal="center" vertical="center" wrapText="1"/>
    </xf>
    <xf numFmtId="0" fontId="3" applyFont="1" fillId="0" borderId="461" applyBorder="1" applyAlignment="1" xfId="1">
      <alignment horizontal="center" vertical="center" wrapText="1"/>
    </xf>
    <xf numFmtId="0" fontId="3" applyFont="1" fillId="0" borderId="462" applyBorder="1" applyAlignment="1" xfId="1">
      <alignment horizontal="center" vertical="center" wrapText="1"/>
    </xf>
    <xf numFmtId="0" fontId="53" applyFont="1" fillId="35" applyFill="1" borderId="0" applyAlignment="1" xfId="0">
      <alignment vertical="center"/>
    </xf>
    <xf numFmtId="0" fontId="54" applyFont="1" fillId="36" applyFill="1" borderId="0" applyAlignment="1" xfId="0">
      <alignment vertical="center"/>
    </xf>
    <xf numFmtId="0" fontId="55" applyFont="1" fillId="37" applyFill="1" borderId="0" applyAlignment="1" xfId="0">
      <alignment vertical="center"/>
    </xf>
    <xf numFmtId="0" fontId="56" applyFont="1" fillId="38" applyFill="1" borderId="463" applyBorder="1" applyAlignment="1" xfId="0">
      <alignment vertical="center"/>
    </xf>
    <xf numFmtId="0" fontId="57" applyFont="1" fillId="39" applyFill="1" borderId="464" applyBorder="1" applyAlignment="1" xfId="0">
      <alignment vertical="center"/>
    </xf>
    <xf numFmtId="0" fontId="58" applyFont="1" fillId="0" borderId="0" applyAlignment="1" xfId="0">
      <alignment vertical="center"/>
    </xf>
    <xf numFmtId="0" fontId="59" applyFont="1" fillId="0" borderId="0" applyAlignment="1" xfId="0">
      <alignment vertical="center"/>
    </xf>
    <xf numFmtId="0" fontId="60" applyFont="1" fillId="0" borderId="465" applyBorder="1" applyAlignment="1" xfId="0">
      <alignment vertical="center"/>
    </xf>
    <xf numFmtId="0" fontId="61" applyFont="1" fillId="38" applyFill="1" borderId="466" applyBorder="1" applyAlignment="1" xfId="0">
      <alignment vertical="center"/>
    </xf>
    <xf numFmtId="0" fontId="62" applyFont="1" fillId="40" applyFill="1" borderId="467" applyBorder="1" applyAlignment="1" xfId="0">
      <alignment vertical="center"/>
    </xf>
    <xf numFmtId="0" fontId="0" fillId="41" applyFill="1" borderId="468" applyBorder="1" applyAlignment="1" xfId="0">
      <alignment vertical="center"/>
    </xf>
    <xf numFmtId="0" fontId="63" applyFont="1" fillId="0" borderId="0" applyAlignment="1" xfId="0">
      <alignment vertical="center"/>
    </xf>
    <xf numFmtId="0" fontId="64" applyFont="1" fillId="0" borderId="469" applyBorder="1" applyAlignment="1" xfId="0">
      <alignment vertical="center"/>
    </xf>
    <xf numFmtId="0" fontId="65" applyFont="1" fillId="0" borderId="470" applyBorder="1" applyAlignment="1" xfId="0">
      <alignment vertical="center"/>
    </xf>
    <xf numFmtId="0" fontId="66" applyFont="1" fillId="0" borderId="471" applyBorder="1" applyAlignment="1" xfId="0">
      <alignment vertical="center"/>
    </xf>
    <xf numFmtId="0" fontId="66" applyFont="1" fillId="0" borderId="0" applyAlignment="1" xfId="0">
      <alignment vertical="center"/>
    </xf>
    <xf numFmtId="0" fontId="67" applyFont="1" fillId="0" borderId="472" applyBorder="1" applyAlignment="1" xfId="0">
      <alignment vertical="center"/>
    </xf>
    <xf numFmtId="0" fontId="68" applyFont="1" fillId="42" applyFill="1" borderId="0" applyAlignment="1" xfId="0">
      <alignment vertical="center"/>
    </xf>
    <xf numFmtId="0" fontId="68" applyFont="1" fillId="43" applyFill="1" borderId="0" applyAlignment="1" xfId="0">
      <alignment vertical="center"/>
    </xf>
    <xf numFmtId="0" fontId="68" applyFont="1" fillId="44" applyFill="1" borderId="0" applyAlignment="1" xfId="0">
      <alignment vertical="center"/>
    </xf>
    <xf numFmtId="0" fontId="68" applyFont="1" fillId="45" applyFill="1" borderId="0" applyAlignment="1" xfId="0">
      <alignment vertical="center"/>
    </xf>
    <xf numFmtId="0" fontId="68" applyFont="1" fillId="46" applyFill="1" borderId="0" applyAlignment="1" xfId="0">
      <alignment vertical="center"/>
    </xf>
    <xf numFmtId="0" fontId="68" applyFont="1" fillId="47" applyFill="1" borderId="0" applyAlignment="1" xfId="0">
      <alignment vertical="center"/>
    </xf>
    <xf numFmtId="0" fontId="68" applyFont="1" fillId="48" applyFill="1" borderId="0" applyAlignment="1" xfId="0">
      <alignment vertical="center"/>
    </xf>
    <xf numFmtId="0" fontId="68" applyFont="1" fillId="49" applyFill="1" borderId="0" applyAlignment="1" xfId="0">
      <alignment vertical="center"/>
    </xf>
    <xf numFmtId="0" fontId="68" applyFont="1" fillId="50" applyFill="1" borderId="0" applyAlignment="1" xfId="0">
      <alignment vertical="center"/>
    </xf>
    <xf numFmtId="0" fontId="68" applyFont="1" fillId="51" applyFill="1" borderId="0" applyAlignment="1" xfId="0">
      <alignment vertical="center"/>
    </xf>
    <xf numFmtId="0" fontId="68" applyFont="1" fillId="52" applyFill="1" borderId="0" applyAlignment="1" xfId="0">
      <alignment vertical="center"/>
    </xf>
    <xf numFmtId="0" fontId="68" applyFont="1" fillId="53" applyFill="1" borderId="0" applyAlignment="1" xfId="0">
      <alignment vertical="center"/>
    </xf>
    <xf numFmtId="0" fontId="69" applyFont="1" fillId="54" applyFill="1" borderId="0" applyAlignment="1" xfId="0">
      <alignment vertical="center"/>
    </xf>
    <xf numFmtId="0" fontId="69" applyFont="1" fillId="55" applyFill="1" borderId="0" applyAlignment="1" xfId="0">
      <alignment vertical="center"/>
    </xf>
    <xf numFmtId="0" fontId="69" applyFont="1" fillId="56" applyFill="1" borderId="0" applyAlignment="1" xfId="0">
      <alignment vertical="center"/>
    </xf>
    <xf numFmtId="0" fontId="69" applyFont="1" fillId="57" applyFill="1" borderId="0" applyAlignment="1" xfId="0">
      <alignment vertical="center"/>
    </xf>
    <xf numFmtId="0" fontId="69" applyFont="1" fillId="58" applyFill="1" borderId="0" applyAlignment="1" xfId="0">
      <alignment vertical="center"/>
    </xf>
    <xf numFmtId="0" fontId="69" applyFont="1" fillId="59" applyFill="1" borderId="0" applyAlignment="1" xfId="0">
      <alignment vertical="center"/>
    </xf>
    <xf numFmtId="0" fontId="69" applyFont="1" fillId="60" applyFill="1" borderId="0" applyAlignment="1" xfId="0">
      <alignment vertical="center"/>
    </xf>
    <xf numFmtId="0" fontId="69" applyFont="1" fillId="61" applyFill="1" borderId="0" applyAlignment="1" xfId="0">
      <alignment vertical="center"/>
    </xf>
    <xf numFmtId="0" fontId="69" applyFont="1" fillId="62" applyFill="1" borderId="0" applyAlignment="1" xfId="0">
      <alignment vertical="center"/>
    </xf>
    <xf numFmtId="0" fontId="69" applyFont="1" fillId="63" applyFill="1" borderId="0" applyAlignment="1" xfId="0">
      <alignment vertical="center"/>
    </xf>
    <xf numFmtId="0" fontId="69" applyFont="1" fillId="64" applyFill="1" borderId="0" applyAlignment="1" xfId="0">
      <alignment vertical="center"/>
    </xf>
    <xf numFmtId="0" fontId="69" applyFont="1" fillId="65" applyFill="1" borderId="0" applyAlignment="1" xfId="0">
      <alignment vertical="center"/>
    </xf>
    <xf numFmtId="187" applyNumberFormat="1" fontId="0" fillId="0" borderId="0" applyAlignment="1" xfId="0">
      <alignment vertical="center"/>
    </xf>
    <xf numFmtId="188" applyNumberFormat="1" fontId="0" fillId="0" borderId="0" applyAlignment="1" xfId="0">
      <alignment vertical="center"/>
    </xf>
    <xf numFmtId="189" applyNumberFormat="1" fontId="0" fillId="0" borderId="0" applyAlignment="1" xfId="0">
      <alignment vertical="center"/>
    </xf>
    <xf numFmtId="186" applyNumberFormat="1" fontId="0" fillId="0" borderId="0" applyAlignment="1" xfId="0">
      <alignment vertical="center"/>
    </xf>
    <xf numFmtId="190" applyNumberFormat="1" fontId="0" fillId="0" borderId="0" applyAlignment="1" xfId="0">
      <alignment vertical="center"/>
    </xf>
    <xf numFmtId="0" fontId="70" applyFont="1" fillId="0" borderId="0" applyAlignment="1" xfId="0">
      <alignment vertical="center"/>
    </xf>
    <xf numFmtId="0" fontId="71" applyFont="1" applyFill="1" fillId="0" borderId="473" applyBorder="1" applyAlignment="1" xfId="0">
      <alignment horizontal="center" vertical="center" wrapText="1"/>
    </xf>
    <xf numFmtId="0" fontId="23" applyFont="1" fillId="0" borderId="0" applyAlignment="1" xfId="0">
      <alignment vertical="center"/>
    </xf>
    <xf numFmtId="0" fontId="23" applyFont="1" applyFill="1" fillId="0" borderId="474" applyBorder="1" applyAlignment="1" xfId="0">
      <alignment horizontal="left" vertical="center" wrapText="1"/>
    </xf>
    <xf numFmtId="0" fontId="72" applyFont="1" fillId="0" borderId="0" applyAlignment="1" xfId="0">
      <alignment vertical="center"/>
    </xf>
    <xf numFmtId="0" fontId="72" applyFont="1" fillId="0" borderId="475" applyBorder="1" applyAlignment="1" xfId="0">
      <alignment horizontal="left" vertical="center" wrapText="1"/>
    </xf>
    <xf numFmtId="0" fontId="23" applyFont="1" fillId="0" borderId="476" applyBorder="1" applyAlignment="1" xfId="0">
      <alignment horizontal="center" vertical="center" wrapText="1"/>
    </xf>
    <xf numFmtId="0" fontId="0" fillId="0" borderId="0" applyAlignment="1" xfId="0">
      <alignment vertical="center"/>
    </xf>
    <xf numFmtId="0" fontId="0" fillId="0" borderId="0" applyAlignment="1" xfId="0">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20.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22.xml"/><Relationship Id="rId16" Type="http://schemas.openxmlformats.org/officeDocument/2006/relationships/worksheet" Target="worksheets/sheet23.xml"/><Relationship Id="rId17" Type="http://schemas.openxmlformats.org/officeDocument/2006/relationships/worksheet" Target="worksheets/sheet24.xml"/><Relationship Id="rId18" Type="http://schemas.openxmlformats.org/officeDocument/2006/relationships/worksheet" Target="worksheets/sheet25.xml"/><Relationship Id="rId19" Type="http://schemas.openxmlformats.org/officeDocument/2006/relationships/worksheet" Target="worksheets/sheet26.xml"/><Relationship Id="rId20" Type="http://schemas.openxmlformats.org/officeDocument/2006/relationships/worksheet" Target="worksheets/sheet27.xml"/><Relationship Id="rId21" Type="http://schemas.openxmlformats.org/officeDocument/2006/relationships/worksheet" Target="worksheets/sheet28.xml"/><Relationship Id="rId22" Type="http://schemas.openxmlformats.org/officeDocument/2006/relationships/worksheet" Target="worksheets/sheet29.xml"/><Relationship Id="rId23" Type="http://schemas.openxmlformats.org/officeDocument/2006/relationships/worksheet" Target="worksheets/sheet30.xml"/><Relationship Id="rId24" Type="http://schemas.openxmlformats.org/officeDocument/2006/relationships/sharedStrings" Target="sharedStrings.xml"/></Relationships>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11"/>
  <sheetViews>
    <sheetView zoomScaleNormal="100" topLeftCell="A1" workbookViewId="0">
      <pane ySplit="6" topLeftCell="A7" activePane="bottomLeft" state="frozen"/>
      <selection activeCell="A1" activeCellId="0" sqref="A1"/>
      <selection pane="bottomLeft" activeCell="E20" activeCellId="0" sqref="E20"/>
    </sheetView>
  </sheetViews>
  <sheetFormatPr defaultRowHeight="13.5" defaultColWidth="10.000152587890625" x14ac:dyDescent="0.15"/>
  <cols>
    <col min="1" max="1" width="1.5" customWidth="1"/>
    <col min="2" max="2" width="11.875" customWidth="1"/>
    <col min="3" max="3" width="33.5" customWidth="1"/>
    <col min="4" max="9" width="14.75" customWidth="1"/>
    <col min="10" max="10" width="1.5" customWidth="1"/>
    <col min="11" max="11" width="9.75" customWidth="1"/>
  </cols>
  <sheetData>
    <row r="1" spans="1:10" ht="24.9" customHeight="1" x14ac:dyDescent="0.15">
      <c r="A1" s="171"/>
      <c r="B1" s="172"/>
      <c r="C1" s="173"/>
      <c r="D1" s="174"/>
      <c r="E1" s="174"/>
      <c r="F1" s="174"/>
      <c r="G1" s="174"/>
      <c r="H1" s="174"/>
      <c r="I1" s="187" t="s">
        <v>283</v>
      </c>
      <c r="J1" s="178"/>
    </row>
    <row r="2" spans="1:10" ht="23.1" customHeight="1" x14ac:dyDescent="0.15">
      <c r="A2" s="171"/>
      <c r="B2" s="387" t="s">
        <v>284</v>
      </c>
      <c r="C2" s="387"/>
      <c r="D2" s="387"/>
      <c r="E2" s="387"/>
      <c r="F2" s="387"/>
      <c r="G2" s="387"/>
      <c r="H2" s="387"/>
      <c r="I2" s="387"/>
      <c r="J2" s="178" t="s">
        <v>3</v>
      </c>
    </row>
    <row r="3" spans="1:10" ht="20.1" customHeight="1" x14ac:dyDescent="0.15">
      <c r="A3" s="176"/>
      <c r="B3" s="388" t="s">
        <v>5</v>
      </c>
      <c r="C3" s="388"/>
      <c r="D3" s="188"/>
      <c r="E3" s="188"/>
      <c r="F3" s="188"/>
      <c r="G3" s="188"/>
      <c r="H3" s="188"/>
      <c r="I3" s="188" t="s">
        <v>6</v>
      </c>
      <c r="J3" s="189"/>
    </row>
    <row r="4" spans="1:10" ht="24.0" customHeight="1" x14ac:dyDescent="0.15">
      <c r="A4" s="178"/>
      <c r="B4" s="379" t="s">
        <v>285</v>
      </c>
      <c r="C4" s="379" t="s">
        <v>75</v>
      </c>
      <c r="D4" s="379" t="s">
        <v>286</v>
      </c>
      <c r="E4" s="379"/>
      <c r="F4" s="379"/>
      <c r="G4" s="379"/>
      <c r="H4" s="379"/>
      <c r="I4" s="379"/>
      <c r="J4" s="190"/>
    </row>
    <row r="5" spans="1:10" ht="24.0" customHeight="1" x14ac:dyDescent="0.15">
      <c r="A5" s="180"/>
      <c r="B5" s="379"/>
      <c r="C5" s="379"/>
      <c r="D5" s="379" t="s">
        <v>63</v>
      </c>
      <c r="E5" s="377" t="s">
        <v>287</v>
      </c>
      <c r="F5" s="379" t="s">
        <v>288</v>
      </c>
      <c r="G5" s="379"/>
      <c r="H5" s="379"/>
      <c r="I5" s="379" t="s">
        <v>213</v>
      </c>
      <c r="J5" s="190"/>
    </row>
    <row r="6" spans="1:10" ht="24.0" customHeight="1" x14ac:dyDescent="0.15">
      <c r="A6" s="180"/>
      <c r="B6" s="379"/>
      <c r="C6" s="379"/>
      <c r="D6" s="379"/>
      <c r="E6" s="377"/>
      <c r="F6" s="179" t="s">
        <v>178</v>
      </c>
      <c r="G6" s="179" t="s">
        <v>289</v>
      </c>
      <c r="H6" s="179" t="s">
        <v>290</v>
      </c>
      <c r="I6" s="379"/>
      <c r="J6" s="191"/>
    </row>
    <row r="7" spans="1:10" ht="23.1" customHeight="1" x14ac:dyDescent="0.15">
      <c r="A7" s="181"/>
      <c r="B7" s="179"/>
      <c r="C7" s="179" t="s">
        <v>76</v>
      </c>
      <c r="D7" s="182">
        <v>523845</v>
      </c>
      <c r="E7" s="182"/>
      <c r="F7" s="182">
        <v>476280</v>
      </c>
      <c r="G7" s="182"/>
      <c r="H7" s="182">
        <v>476280</v>
      </c>
      <c r="I7" s="182">
        <v>47565</v>
      </c>
      <c r="J7" s="192"/>
    </row>
    <row r="8" spans="1:10" ht="23.1" customHeight="1" x14ac:dyDescent="0.15">
      <c r="A8" s="181"/>
      <c r="B8" s="196">
        <v>802</v>
      </c>
      <c r="C8" s="196" t="s">
        <v>78</v>
      </c>
      <c r="D8" s="182">
        <f>SUM(D9:D11)</f>
        <v>523845</v>
      </c>
      <c r="E8" s="182"/>
      <c r="F8" s="182">
        <f>SUM(F9:F11)</f>
        <v>476280</v>
      </c>
      <c r="G8" s="182"/>
      <c r="H8" s="182">
        <f>SUM(H9:H11)</f>
        <v>476280</v>
      </c>
      <c r="I8" s="182">
        <f>SUM(I9:I11)</f>
        <v>47565</v>
      </c>
      <c r="J8" s="192"/>
    </row>
    <row r="9" spans="1:10" ht="23.1" customHeight="1" x14ac:dyDescent="0.15">
      <c r="A9" s="181"/>
      <c r="B9" s="196">
        <v>802001</v>
      </c>
      <c r="C9" s="196" t="s">
        <v>0</v>
      </c>
      <c r="D9" s="184">
        <v>82656</v>
      </c>
      <c r="E9" s="184"/>
      <c r="F9" s="184">
        <v>57834</v>
      </c>
      <c r="G9" s="184"/>
      <c r="H9" s="184">
        <v>57834</v>
      </c>
      <c r="I9" s="184">
        <v>24822</v>
      </c>
      <c r="J9" s="192"/>
    </row>
    <row r="10" spans="1:10" ht="23.1" customHeight="1" x14ac:dyDescent="0.15">
      <c r="A10" s="181"/>
      <c r="B10" s="196">
        <v>802002</v>
      </c>
      <c r="C10" s="197" t="s">
        <v>82</v>
      </c>
      <c r="D10" s="184">
        <f>E10+F10+I10</f>
        <v>427284</v>
      </c>
      <c r="E10" s="184"/>
      <c r="F10" s="184">
        <f>G10+H10</f>
        <v>407106</v>
      </c>
      <c r="G10" s="184"/>
      <c r="H10" s="184">
        <v>407106</v>
      </c>
      <c r="I10" s="184">
        <v>20178</v>
      </c>
      <c r="J10" s="192"/>
    </row>
    <row r="11" spans="1:10" ht="23.1" customHeight="1" x14ac:dyDescent="0.15">
      <c r="A11" s="181"/>
      <c r="B11" s="198" t="s">
        <v>84</v>
      </c>
      <c r="C11" s="223" t="s">
        <v>291</v>
      </c>
      <c r="D11" s="200">
        <v>13905</v>
      </c>
      <c r="E11" s="200"/>
      <c r="F11" s="200">
        <v>11340</v>
      </c>
      <c r="G11" s="200"/>
      <c r="H11" s="200">
        <v>11340</v>
      </c>
      <c r="I11" s="200">
        <v>2565</v>
      </c>
      <c r="J11" s="192"/>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scale="98" orientation="landscape" fitToHeight="0"/>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17"/>
  <sheetViews>
    <sheetView zoomScaleNormal="100" topLeftCell="A1" workbookViewId="0">
      <pane ySplit="6" topLeftCell="A7" activePane="bottomLeft" state="frozen"/>
      <selection activeCell="A1" activeCellId="0" sqref="A1"/>
      <selection pane="bottomLeft" activeCell="F8" activeCellId="0" sqref="F8"/>
    </sheetView>
  </sheetViews>
  <sheetFormatPr defaultRowHeight="13.5" defaultColWidth="10.000152587890625" x14ac:dyDescent="0.15"/>
  <cols>
    <col min="1" max="1" width="1.5" customWidth="1"/>
    <col min="2" max="4" width="6.125" customWidth="1"/>
    <col min="5" max="5" width="17.0" customWidth="1"/>
    <col min="6" max="6" width="40.625" customWidth="1"/>
    <col min="7" max="9" width="17.0" customWidth="1"/>
    <col min="10" max="10" width="1.5" customWidth="1"/>
    <col min="11" max="12" width="9.75" customWidth="1"/>
  </cols>
  <sheetData>
    <row r="1" spans="1:10" ht="24.9" customHeight="1" x14ac:dyDescent="0.15">
      <c r="A1" s="171"/>
      <c r="B1" s="172"/>
      <c r="C1" s="172"/>
      <c r="D1" s="172"/>
      <c r="E1" s="173"/>
      <c r="F1" s="173"/>
      <c r="G1" s="174"/>
      <c r="H1" s="174"/>
      <c r="I1" s="187" t="s">
        <v>292</v>
      </c>
      <c r="J1" s="178"/>
    </row>
    <row r="2" spans="1:10" ht="23.1" customHeight="1" x14ac:dyDescent="0.15">
      <c r="A2" s="171"/>
      <c r="B2" s="387" t="s">
        <v>293</v>
      </c>
      <c r="C2" s="387"/>
      <c r="D2" s="387"/>
      <c r="E2" s="387"/>
      <c r="F2" s="387"/>
      <c r="G2" s="387"/>
      <c r="H2" s="387"/>
      <c r="I2" s="387"/>
      <c r="J2" s="178"/>
    </row>
    <row r="3" spans="1:10" ht="20.1" customHeight="1" x14ac:dyDescent="0.15">
      <c r="A3" s="176"/>
      <c r="B3" s="388" t="s">
        <v>5</v>
      </c>
      <c r="C3" s="388"/>
      <c r="D3" s="388"/>
      <c r="E3" s="388"/>
      <c r="F3" s="388"/>
      <c r="G3" s="176"/>
      <c r="H3" s="176"/>
      <c r="I3" s="188" t="s">
        <v>6</v>
      </c>
      <c r="J3" s="189"/>
    </row>
    <row r="4" spans="1:10" ht="24.0" customHeight="1" x14ac:dyDescent="0.15">
      <c r="A4" s="178"/>
      <c r="B4" s="379" t="s">
        <v>9</v>
      </c>
      <c r="C4" s="379"/>
      <c r="D4" s="379"/>
      <c r="E4" s="379"/>
      <c r="F4" s="379"/>
      <c r="G4" s="379" t="s">
        <v>294</v>
      </c>
      <c r="H4" s="379"/>
      <c r="I4" s="379"/>
      <c r="J4" s="190"/>
    </row>
    <row r="5" spans="1:10" ht="24.0" customHeight="1" x14ac:dyDescent="0.15">
      <c r="A5" s="180"/>
      <c r="B5" s="379" t="s">
        <v>93</v>
      </c>
      <c r="C5" s="379"/>
      <c r="D5" s="379"/>
      <c r="E5" s="379" t="s">
        <v>74</v>
      </c>
      <c r="F5" s="379" t="s">
        <v>75</v>
      </c>
      <c r="G5" s="379" t="s">
        <v>63</v>
      </c>
      <c r="H5" s="379" t="s">
        <v>89</v>
      </c>
      <c r="I5" s="379" t="s">
        <v>90</v>
      </c>
      <c r="J5" s="190"/>
    </row>
    <row r="6" spans="1:10" ht="24.0" customHeight="1" x14ac:dyDescent="0.15">
      <c r="A6" s="180"/>
      <c r="B6" s="179" t="s">
        <v>94</v>
      </c>
      <c r="C6" s="179" t="s">
        <v>95</v>
      </c>
      <c r="D6" s="179" t="s">
        <v>96</v>
      </c>
      <c r="E6" s="379"/>
      <c r="F6" s="379"/>
      <c r="G6" s="379"/>
      <c r="H6" s="379"/>
      <c r="I6" s="379"/>
      <c r="J6" s="191"/>
    </row>
    <row r="7" spans="1:10" ht="23.1" customHeight="1" x14ac:dyDescent="0.15">
      <c r="A7" s="181"/>
      <c r="B7" s="179"/>
      <c r="C7" s="179"/>
      <c r="D7" s="179"/>
      <c r="E7" s="179"/>
      <c r="F7" s="179" t="s">
        <v>76</v>
      </c>
      <c r="G7" s="182"/>
      <c r="H7" s="182"/>
      <c r="I7" s="182"/>
      <c r="J7" s="192"/>
    </row>
    <row r="8" spans="1:10" ht="23.1" customHeight="1" x14ac:dyDescent="0.15">
      <c r="A8" s="181"/>
      <c r="B8" s="179"/>
      <c r="C8" s="179"/>
      <c r="D8" s="179"/>
      <c r="E8" s="195" t="s">
        <v>295</v>
      </c>
      <c r="F8" s="195"/>
      <c r="G8" s="182"/>
      <c r="H8" s="182"/>
      <c r="I8" s="182"/>
      <c r="J8" s="192"/>
    </row>
    <row r="9" spans="1:10" ht="23.1" customHeight="1" x14ac:dyDescent="0.15">
      <c r="A9" s="181"/>
      <c r="B9" s="179"/>
      <c r="C9" s="179"/>
      <c r="D9" s="179"/>
      <c r="E9" s="195"/>
      <c r="F9" s="195"/>
      <c r="G9" s="182"/>
      <c r="H9" s="182"/>
      <c r="I9" s="182"/>
      <c r="J9" s="192"/>
    </row>
    <row r="10" spans="1:10" ht="23.1" customHeight="1" x14ac:dyDescent="0.15">
      <c r="A10" s="181"/>
      <c r="B10" s="179"/>
      <c r="C10" s="179"/>
      <c r="D10" s="179"/>
      <c r="E10" s="179"/>
      <c r="F10" s="179"/>
      <c r="G10" s="182"/>
      <c r="H10" s="182"/>
      <c r="I10" s="182"/>
      <c r="J10" s="192"/>
    </row>
    <row r="11" spans="1:10" ht="23.1" customHeight="1" x14ac:dyDescent="0.15">
      <c r="A11" s="181"/>
      <c r="B11" s="179"/>
      <c r="C11" s="179"/>
      <c r="D11" s="179"/>
      <c r="E11" s="179"/>
      <c r="F11" s="179"/>
      <c r="G11" s="182"/>
      <c r="H11" s="182"/>
      <c r="I11" s="182"/>
      <c r="J11" s="192"/>
    </row>
    <row r="12" spans="1:10" ht="23.1" customHeight="1" x14ac:dyDescent="0.15">
      <c r="A12" s="181"/>
      <c r="B12" s="179"/>
      <c r="C12" s="179"/>
      <c r="D12" s="179"/>
      <c r="E12" s="179"/>
      <c r="F12" s="179"/>
      <c r="G12" s="182"/>
      <c r="H12" s="182"/>
      <c r="I12" s="182"/>
      <c r="J12" s="192"/>
    </row>
    <row r="13" spans="1:10" ht="23.1" customHeight="1" x14ac:dyDescent="0.15">
      <c r="A13" s="181"/>
      <c r="B13" s="179"/>
      <c r="C13" s="179"/>
      <c r="D13" s="179"/>
      <c r="E13" s="179"/>
      <c r="F13" s="179"/>
      <c r="G13" s="182"/>
      <c r="H13" s="182"/>
      <c r="I13" s="182"/>
      <c r="J13" s="192"/>
    </row>
    <row r="14" spans="1:10" ht="23.1" customHeight="1" x14ac:dyDescent="0.15">
      <c r="A14" s="181"/>
      <c r="B14" s="179"/>
      <c r="C14" s="179"/>
      <c r="D14" s="179"/>
      <c r="E14" s="179"/>
      <c r="F14" s="179"/>
      <c r="G14" s="182"/>
      <c r="H14" s="182"/>
      <c r="I14" s="182"/>
      <c r="J14" s="192"/>
    </row>
    <row r="15" spans="1:10" ht="23.1" customHeight="1" x14ac:dyDescent="0.15">
      <c r="A15" s="181"/>
      <c r="B15" s="179"/>
      <c r="C15" s="179"/>
      <c r="D15" s="179"/>
      <c r="E15" s="179"/>
      <c r="F15" s="179"/>
      <c r="G15" s="182"/>
      <c r="H15" s="182"/>
      <c r="I15" s="182"/>
      <c r="J15" s="192"/>
    </row>
    <row r="16" spans="1:10" ht="23.1" customHeight="1" x14ac:dyDescent="0.15">
      <c r="A16" s="180"/>
      <c r="B16" s="183"/>
      <c r="C16" s="183"/>
      <c r="D16" s="183"/>
      <c r="E16" s="183"/>
      <c r="F16" s="183"/>
      <c r="G16" s="184"/>
      <c r="H16" s="184"/>
      <c r="I16" s="184"/>
      <c r="J16" s="190"/>
    </row>
    <row r="17" spans="1:10" ht="23.1" customHeight="1" x14ac:dyDescent="0.15">
      <c r="A17" s="180"/>
      <c r="B17" s="183"/>
      <c r="C17" s="183"/>
      <c r="D17" s="183"/>
      <c r="E17" s="183"/>
      <c r="F17" s="183"/>
      <c r="G17" s="184"/>
      <c r="H17" s="184"/>
      <c r="I17" s="184"/>
      <c r="J17" s="190"/>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17"/>
  <sheetViews>
    <sheetView zoomScaleNormal="100" topLeftCell="A1" workbookViewId="0">
      <pane ySplit="6" topLeftCell="A7" activePane="bottomLeft" state="frozen"/>
      <selection activeCell="A1" activeCellId="0" sqref="A1"/>
      <selection pane="bottomLeft" activeCell="B3" activeCellId="0" sqref="B3:C3"/>
    </sheetView>
  </sheetViews>
  <sheetFormatPr defaultRowHeight="13.5" defaultColWidth="10.000152587890625" x14ac:dyDescent="0.15"/>
  <cols>
    <col min="1" max="1" width="1.5" customWidth="1"/>
    <col min="2" max="2" width="12.25" customWidth="1"/>
    <col min="3" max="3" width="29.75" customWidth="1"/>
    <col min="4" max="9" width="14.5" customWidth="1"/>
    <col min="10" max="10" width="1.5" customWidth="1"/>
    <col min="11" max="11" width="9.75" customWidth="1"/>
  </cols>
  <sheetData>
    <row r="1" spans="1:10" ht="24.9" customHeight="1" x14ac:dyDescent="0.15">
      <c r="A1" s="171"/>
      <c r="B1" s="172"/>
      <c r="C1" s="173"/>
      <c r="D1" s="174"/>
      <c r="E1" s="174"/>
      <c r="F1" s="174"/>
      <c r="G1" s="174"/>
      <c r="H1" s="174"/>
      <c r="I1" s="187" t="s">
        <v>296</v>
      </c>
      <c r="J1" s="178"/>
    </row>
    <row r="2" spans="1:10" ht="23.1" customHeight="1" x14ac:dyDescent="0.15">
      <c r="A2" s="171"/>
      <c r="B2" s="387" t="s">
        <v>297</v>
      </c>
      <c r="C2" s="387"/>
      <c r="D2" s="387"/>
      <c r="E2" s="387"/>
      <c r="F2" s="387"/>
      <c r="G2" s="387"/>
      <c r="H2" s="387"/>
      <c r="I2" s="387"/>
      <c r="J2" s="178" t="s">
        <v>3</v>
      </c>
    </row>
    <row r="3" spans="1:10" ht="20.1" customHeight="1" x14ac:dyDescent="0.15">
      <c r="A3" s="176"/>
      <c r="B3" s="388" t="s">
        <v>5</v>
      </c>
      <c r="C3" s="388"/>
      <c r="D3" s="188"/>
      <c r="E3" s="188"/>
      <c r="F3" s="188"/>
      <c r="G3" s="188"/>
      <c r="H3" s="188"/>
      <c r="I3" s="188" t="s">
        <v>6</v>
      </c>
      <c r="J3" s="189"/>
    </row>
    <row r="4" spans="1:10" ht="24.0" customHeight="1" x14ac:dyDescent="0.15">
      <c r="A4" s="178"/>
      <c r="B4" s="379" t="s">
        <v>285</v>
      </c>
      <c r="C4" s="379" t="s">
        <v>75</v>
      </c>
      <c r="D4" s="379" t="s">
        <v>286</v>
      </c>
      <c r="E4" s="379"/>
      <c r="F4" s="379"/>
      <c r="G4" s="379"/>
      <c r="H4" s="379"/>
      <c r="I4" s="379"/>
      <c r="J4" s="190"/>
    </row>
    <row r="5" spans="1:10" ht="24.0" customHeight="1" x14ac:dyDescent="0.15">
      <c r="A5" s="180"/>
      <c r="B5" s="379"/>
      <c r="C5" s="379"/>
      <c r="D5" s="379" t="s">
        <v>63</v>
      </c>
      <c r="E5" s="377" t="s">
        <v>287</v>
      </c>
      <c r="F5" s="379" t="s">
        <v>288</v>
      </c>
      <c r="G5" s="379"/>
      <c r="H5" s="379"/>
      <c r="I5" s="379" t="s">
        <v>213</v>
      </c>
      <c r="J5" s="190"/>
    </row>
    <row r="6" spans="1:10" ht="24.0" customHeight="1" x14ac:dyDescent="0.15">
      <c r="A6" s="180"/>
      <c r="B6" s="379"/>
      <c r="C6" s="379"/>
      <c r="D6" s="379"/>
      <c r="E6" s="377"/>
      <c r="F6" s="179" t="s">
        <v>178</v>
      </c>
      <c r="G6" s="179" t="s">
        <v>289</v>
      </c>
      <c r="H6" s="179" t="s">
        <v>290</v>
      </c>
      <c r="I6" s="379"/>
      <c r="J6" s="191"/>
    </row>
    <row r="7" spans="1:10" ht="23.1" customHeight="1" x14ac:dyDescent="0.15">
      <c r="A7" s="181"/>
      <c r="B7" s="179"/>
      <c r="C7" s="179" t="s">
        <v>76</v>
      </c>
      <c r="D7" s="182"/>
      <c r="E7" s="182"/>
      <c r="F7" s="182"/>
      <c r="G7" s="182"/>
      <c r="H7" s="182"/>
      <c r="I7" s="182"/>
      <c r="J7" s="192"/>
    </row>
    <row r="8" spans="1:10" ht="23.1" customHeight="1" x14ac:dyDescent="0.15">
      <c r="A8" s="181"/>
      <c r="B8" s="195"/>
      <c r="C8" s="195" t="s">
        <v>295</v>
      </c>
      <c r="D8" s="182"/>
      <c r="E8" s="182"/>
      <c r="F8" s="182"/>
      <c r="G8" s="182"/>
      <c r="H8" s="182"/>
      <c r="I8" s="182"/>
      <c r="J8" s="192"/>
    </row>
    <row r="9" spans="1:10" ht="23.1" customHeight="1" x14ac:dyDescent="0.15">
      <c r="A9" s="181"/>
      <c r="B9" s="179"/>
      <c r="C9" s="179"/>
      <c r="D9" s="182"/>
      <c r="E9" s="182"/>
      <c r="F9" s="182"/>
      <c r="G9" s="182"/>
      <c r="H9" s="182"/>
      <c r="I9" s="182"/>
      <c r="J9" s="192"/>
    </row>
    <row r="10" spans="1:10" ht="23.1" customHeight="1" x14ac:dyDescent="0.15">
      <c r="A10" s="181"/>
      <c r="B10" s="179"/>
      <c r="C10" s="179"/>
      <c r="D10" s="182"/>
      <c r="E10" s="182"/>
      <c r="F10" s="182"/>
      <c r="G10" s="182"/>
      <c r="H10" s="182"/>
      <c r="I10" s="182"/>
      <c r="J10" s="192"/>
    </row>
    <row r="11" spans="1:10" ht="23.1" customHeight="1" x14ac:dyDescent="0.15">
      <c r="A11" s="181"/>
      <c r="B11" s="179"/>
      <c r="C11" s="179"/>
      <c r="D11" s="182"/>
      <c r="E11" s="182"/>
      <c r="F11" s="182"/>
      <c r="G11" s="182"/>
      <c r="H11" s="182"/>
      <c r="I11" s="182"/>
      <c r="J11" s="192"/>
    </row>
    <row r="12" spans="1:10" ht="23.1" customHeight="1" x14ac:dyDescent="0.15">
      <c r="A12" s="181"/>
      <c r="B12" s="195"/>
      <c r="C12" s="195"/>
      <c r="D12" s="182"/>
      <c r="E12" s="182"/>
      <c r="F12" s="182"/>
      <c r="G12" s="182"/>
      <c r="H12" s="182"/>
      <c r="I12" s="182"/>
      <c r="J12" s="192"/>
    </row>
    <row r="13" spans="1:10" ht="23.1" customHeight="1" x14ac:dyDescent="0.15">
      <c r="A13" s="181"/>
      <c r="B13" s="179"/>
      <c r="C13" s="179"/>
      <c r="D13" s="182"/>
      <c r="E13" s="182"/>
      <c r="F13" s="182"/>
      <c r="G13" s="182"/>
      <c r="H13" s="182"/>
      <c r="I13" s="182"/>
      <c r="J13" s="192"/>
    </row>
    <row r="14" spans="1:10" ht="23.1" customHeight="1" x14ac:dyDescent="0.15">
      <c r="A14" s="181"/>
      <c r="B14" s="179"/>
      <c r="C14" s="179"/>
      <c r="D14" s="182"/>
      <c r="E14" s="182"/>
      <c r="F14" s="182"/>
      <c r="G14" s="182"/>
      <c r="H14" s="182"/>
      <c r="I14" s="182"/>
      <c r="J14" s="192"/>
    </row>
    <row r="15" spans="1:10" ht="23.1" customHeight="1" x14ac:dyDescent="0.15">
      <c r="A15" s="181"/>
      <c r="B15" s="179"/>
      <c r="C15" s="179"/>
      <c r="D15" s="182"/>
      <c r="E15" s="182"/>
      <c r="F15" s="182"/>
      <c r="G15" s="182"/>
      <c r="H15" s="182"/>
      <c r="I15" s="182"/>
      <c r="J15" s="192"/>
    </row>
    <row r="16" spans="1:10" ht="23.1" customHeight="1" x14ac:dyDescent="0.15">
      <c r="A16" s="181"/>
      <c r="B16" s="179"/>
      <c r="C16" s="179"/>
      <c r="D16" s="182"/>
      <c r="E16" s="182"/>
      <c r="F16" s="182"/>
      <c r="G16" s="182"/>
      <c r="H16" s="182"/>
      <c r="I16" s="182"/>
      <c r="J16" s="192"/>
    </row>
    <row r="17" spans="1:10" ht="23.1" customHeight="1" x14ac:dyDescent="0.15">
      <c r="A17" s="181"/>
      <c r="B17" s="179"/>
      <c r="C17" s="179"/>
      <c r="D17" s="182"/>
      <c r="E17" s="182"/>
      <c r="F17" s="182"/>
      <c r="G17" s="182"/>
      <c r="H17" s="182"/>
      <c r="I17" s="182"/>
      <c r="J17" s="192"/>
    </row>
  </sheetData>
  <mergeCells count="9">
    <mergeCell ref="B2:I2"/>
    <mergeCell ref="B3:C3"/>
    <mergeCell ref="D4:I4"/>
    <mergeCell ref="F5:H5"/>
    <mergeCell ref="B4:B6"/>
    <mergeCell ref="C4:C6"/>
    <mergeCell ref="D5:D6"/>
    <mergeCell ref="E5:E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18"/>
  <sheetViews>
    <sheetView zoomScaleNormal="100" topLeftCell="A1" workbookViewId="0">
      <pane ySplit="6" topLeftCell="A7" activePane="bottomLeft" state="frozen"/>
      <selection activeCell="A1" activeCellId="0" sqref="A1"/>
      <selection pane="bottomLeft" activeCell="B3" activeCellId="0" sqref="B3:F3"/>
    </sheetView>
  </sheetViews>
  <sheetFormatPr defaultRowHeight="13.5" defaultColWidth="10.000152587890625" x14ac:dyDescent="0.15"/>
  <cols>
    <col min="1" max="1" width="1.5" customWidth="1"/>
    <col min="2" max="4" width="6.625" customWidth="1"/>
    <col min="5" max="5" width="13.375" customWidth="1"/>
    <col min="6" max="6" width="41.0" customWidth="1"/>
    <col min="7" max="9" width="17.625" customWidth="1"/>
    <col min="10" max="10" width="1.5" customWidth="1"/>
    <col min="11" max="12" width="9.75" customWidth="1"/>
  </cols>
  <sheetData>
    <row r="1" spans="1:10" ht="24.9" customHeight="1" x14ac:dyDescent="0.15">
      <c r="A1" s="171"/>
      <c r="B1" s="172"/>
      <c r="C1" s="172"/>
      <c r="D1" s="172"/>
      <c r="E1" s="173"/>
      <c r="F1" s="173"/>
      <c r="G1" s="174"/>
      <c r="H1" s="174"/>
      <c r="I1" s="187" t="s">
        <v>298</v>
      </c>
      <c r="J1" s="178"/>
    </row>
    <row r="2" spans="1:10" ht="23.1" customHeight="1" x14ac:dyDescent="0.15">
      <c r="A2" s="171"/>
      <c r="B2" s="387" t="s">
        <v>299</v>
      </c>
      <c r="C2" s="387"/>
      <c r="D2" s="387"/>
      <c r="E2" s="387"/>
      <c r="F2" s="387"/>
      <c r="G2" s="387"/>
      <c r="H2" s="387"/>
      <c r="I2" s="387"/>
      <c r="J2" s="178" t="s">
        <v>3</v>
      </c>
    </row>
    <row r="3" spans="1:10" ht="20.1" customHeight="1" x14ac:dyDescent="0.15">
      <c r="A3" s="176"/>
      <c r="B3" s="388" t="s">
        <v>5</v>
      </c>
      <c r="C3" s="388"/>
      <c r="D3" s="388"/>
      <c r="E3" s="388"/>
      <c r="F3" s="388"/>
      <c r="G3" s="176"/>
      <c r="H3" s="176"/>
      <c r="I3" s="188" t="s">
        <v>6</v>
      </c>
      <c r="J3" s="189"/>
    </row>
    <row r="4" spans="1:10" ht="24.0" customHeight="1" x14ac:dyDescent="0.15">
      <c r="A4" s="178"/>
      <c r="B4" s="379" t="s">
        <v>9</v>
      </c>
      <c r="C4" s="379"/>
      <c r="D4" s="379"/>
      <c r="E4" s="379"/>
      <c r="F4" s="379"/>
      <c r="G4" s="379" t="s">
        <v>300</v>
      </c>
      <c r="H4" s="379"/>
      <c r="I4" s="379"/>
      <c r="J4" s="190"/>
    </row>
    <row r="5" spans="1:10" ht="24.0" customHeight="1" x14ac:dyDescent="0.15">
      <c r="A5" s="180"/>
      <c r="B5" s="379" t="s">
        <v>93</v>
      </c>
      <c r="C5" s="379"/>
      <c r="D5" s="379"/>
      <c r="E5" s="379" t="s">
        <v>74</v>
      </c>
      <c r="F5" s="379" t="s">
        <v>75</v>
      </c>
      <c r="G5" s="379" t="s">
        <v>63</v>
      </c>
      <c r="H5" s="379" t="s">
        <v>89</v>
      </c>
      <c r="I5" s="379" t="s">
        <v>90</v>
      </c>
      <c r="J5" s="190"/>
    </row>
    <row r="6" spans="1:10" ht="24.0" customHeight="1" x14ac:dyDescent="0.15">
      <c r="A6" s="180"/>
      <c r="B6" s="179" t="s">
        <v>94</v>
      </c>
      <c r="C6" s="179" t="s">
        <v>95</v>
      </c>
      <c r="D6" s="179" t="s">
        <v>96</v>
      </c>
      <c r="E6" s="379"/>
      <c r="F6" s="379"/>
      <c r="G6" s="379"/>
      <c r="H6" s="379"/>
      <c r="I6" s="379"/>
      <c r="J6" s="191"/>
    </row>
    <row r="7" spans="1:10" ht="23.1" customHeight="1" x14ac:dyDescent="0.15">
      <c r="A7" s="181"/>
      <c r="B7" s="179"/>
      <c r="C7" s="179"/>
      <c r="D7" s="179"/>
      <c r="E7" s="179"/>
      <c r="F7" s="179" t="s">
        <v>76</v>
      </c>
      <c r="G7" s="182"/>
      <c r="H7" s="182"/>
      <c r="I7" s="182"/>
      <c r="J7" s="192"/>
    </row>
    <row r="8" spans="1:10" ht="23.1" customHeight="1" x14ac:dyDescent="0.15">
      <c r="A8" s="180"/>
      <c r="B8" s="183"/>
      <c r="C8" s="183"/>
      <c r="D8" s="183"/>
      <c r="E8" s="183" t="s">
        <v>295</v>
      </c>
      <c r="F8" s="183"/>
      <c r="G8" s="184"/>
      <c r="H8" s="184"/>
      <c r="I8" s="184"/>
      <c r="J8" s="190"/>
    </row>
    <row r="9" spans="1:10" ht="23.1" customHeight="1" x14ac:dyDescent="0.15">
      <c r="A9" s="180"/>
      <c r="B9" s="183"/>
      <c r="C9" s="183"/>
      <c r="D9" s="183"/>
      <c r="E9" s="183"/>
      <c r="F9" s="183"/>
      <c r="G9" s="184"/>
      <c r="H9" s="184"/>
      <c r="I9" s="184"/>
      <c r="J9" s="190"/>
    </row>
    <row r="10" spans="1:10" ht="23.1" customHeight="1" x14ac:dyDescent="0.15">
      <c r="A10" s="180"/>
      <c r="B10" s="183"/>
      <c r="C10" s="183"/>
      <c r="D10" s="183"/>
      <c r="E10" s="183"/>
      <c r="F10" s="183"/>
      <c r="G10" s="184"/>
      <c r="H10" s="184"/>
      <c r="I10" s="184"/>
      <c r="J10" s="190"/>
    </row>
    <row r="11" spans="1:10" ht="23.1" customHeight="1" x14ac:dyDescent="0.15">
      <c r="A11" s="180"/>
      <c r="B11" s="183"/>
      <c r="C11" s="183"/>
      <c r="D11" s="183"/>
      <c r="E11" s="183"/>
      <c r="F11" s="183"/>
      <c r="G11" s="184"/>
      <c r="H11" s="184"/>
      <c r="I11" s="184"/>
      <c r="J11" s="190"/>
    </row>
    <row r="12" spans="1:10" ht="23.1" customHeight="1" x14ac:dyDescent="0.15">
      <c r="A12" s="180"/>
      <c r="B12" s="183"/>
      <c r="C12" s="183"/>
      <c r="D12" s="183"/>
      <c r="E12" s="183"/>
      <c r="F12" s="183"/>
      <c r="G12" s="184"/>
      <c r="H12" s="184"/>
      <c r="I12" s="184"/>
      <c r="J12" s="190"/>
    </row>
    <row r="13" spans="1:10" ht="23.1" customHeight="1" x14ac:dyDescent="0.15">
      <c r="A13" s="180"/>
      <c r="B13" s="183"/>
      <c r="C13" s="183"/>
      <c r="D13" s="183"/>
      <c r="E13" s="183"/>
      <c r="F13" s="183"/>
      <c r="G13" s="184"/>
      <c r="H13" s="184"/>
      <c r="I13" s="184"/>
      <c r="J13" s="190"/>
    </row>
    <row r="14" spans="1:10" ht="23.1" customHeight="1" x14ac:dyDescent="0.15">
      <c r="A14" s="180"/>
      <c r="B14" s="183"/>
      <c r="C14" s="183"/>
      <c r="D14" s="183"/>
      <c r="E14" s="183"/>
      <c r="F14" s="183"/>
      <c r="G14" s="184"/>
      <c r="H14" s="184"/>
      <c r="I14" s="184"/>
      <c r="J14" s="190"/>
    </row>
    <row r="15" spans="1:10" ht="23.1" customHeight="1" x14ac:dyDescent="0.15">
      <c r="A15" s="180"/>
      <c r="B15" s="183"/>
      <c r="C15" s="183"/>
      <c r="D15" s="183"/>
      <c r="E15" s="183"/>
      <c r="F15" s="183"/>
      <c r="G15" s="184"/>
      <c r="H15" s="184"/>
      <c r="I15" s="184"/>
      <c r="J15" s="190"/>
    </row>
    <row r="16" spans="1:10" ht="23.1" customHeight="1" x14ac:dyDescent="0.15">
      <c r="A16" s="180"/>
      <c r="B16" s="183"/>
      <c r="C16" s="183"/>
      <c r="D16" s="183"/>
      <c r="E16" s="183"/>
      <c r="F16" s="183"/>
      <c r="G16" s="184"/>
      <c r="H16" s="184"/>
      <c r="I16" s="184"/>
      <c r="J16" s="190"/>
    </row>
    <row r="17" spans="1:10" ht="23.1" customHeight="1" x14ac:dyDescent="0.15">
      <c r="A17" s="180"/>
      <c r="B17" s="183"/>
      <c r="C17" s="183"/>
      <c r="D17" s="183"/>
      <c r="E17" s="183"/>
      <c r="F17" s="183" t="s">
        <v>146</v>
      </c>
      <c r="G17" s="184"/>
      <c r="H17" s="184"/>
      <c r="I17" s="184"/>
      <c r="J17" s="191"/>
    </row>
    <row r="18" spans="1:10" ht="9.75" customHeight="1" x14ac:dyDescent="0.15">
      <c r="A18" s="185"/>
      <c r="B18" s="186"/>
      <c r="C18" s="186"/>
      <c r="D18" s="186"/>
      <c r="E18" s="186"/>
      <c r="F18" s="185"/>
      <c r="G18" s="185"/>
      <c r="H18" s="185"/>
      <c r="I18" s="185"/>
      <c r="J18" s="193"/>
    </row>
  </sheetData>
  <mergeCells count="10">
    <mergeCell ref="B2:I2"/>
    <mergeCell ref="B3:F3"/>
    <mergeCell ref="B4:F4"/>
    <mergeCell ref="G4:I4"/>
    <mergeCell ref="B5:D5"/>
    <mergeCell ref="E5:E6"/>
    <mergeCell ref="F5:F6"/>
    <mergeCell ref="G5:G6"/>
    <mergeCell ref="H5:H6"/>
    <mergeCell ref="I5: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41"/>
  <sheetViews>
    <sheetView zoomScaleNormal="100" topLeftCell="A16" workbookViewId="0">
      <selection activeCell="I25" activeCellId="0" sqref="I25"/>
    </sheetView>
  </sheetViews>
  <sheetFormatPr defaultRowHeight="13.5" defaultColWidth="10.000152587890625" x14ac:dyDescent="0.15"/>
  <cols>
    <col min="1" max="1" width="1.5" customWidth="1" style="201"/>
    <col min="2" max="2" width="41.0" customWidth="1" style="201"/>
    <col min="3" max="3" width="16.5" customWidth="1" style="201"/>
    <col min="4" max="4" width="41.0" customWidth="1" style="201"/>
    <col min="5" max="5" width="16.5" customWidth="1" style="201"/>
    <col min="6" max="6" width="1.5" customWidth="1" style="201"/>
    <col min="7" max="10" width="9.75" customWidth="1" style="201"/>
    <col min="11" max="16384" width="10.0" style="201"/>
  </cols>
  <sheetData>
    <row r="1" spans="1:6" ht="14.25" customHeight="1" x14ac:dyDescent="0.15">
      <c r="A1" s="284"/>
      <c r="B1" s="224"/>
      <c r="C1" s="225"/>
      <c r="D1" s="285"/>
      <c r="E1" s="224" t="s">
        <v>2</v>
      </c>
      <c r="F1" s="293" t="s">
        <v>3</v>
      </c>
    </row>
    <row r="2" spans="1:6" ht="20.1" customHeight="1" x14ac:dyDescent="0.15">
      <c r="A2" s="285"/>
      <c r="B2" s="372" t="s">
        <v>4</v>
      </c>
      <c r="C2" s="372"/>
      <c r="D2" s="372"/>
      <c r="E2" s="372"/>
      <c r="F2" s="293"/>
    </row>
    <row r="3" spans="1:6" ht="17.1" customHeight="1" x14ac:dyDescent="0.15">
      <c r="A3" s="288"/>
      <c r="B3" s="230" t="s">
        <v>5</v>
      </c>
      <c r="C3" s="253"/>
      <c r="D3" s="253"/>
      <c r="E3" s="289" t="s">
        <v>6</v>
      </c>
      <c r="F3" s="294"/>
    </row>
    <row r="4" spans="1:6" ht="21.6" customHeight="1" x14ac:dyDescent="0.15">
      <c r="A4" s="290"/>
      <c r="B4" s="373" t="s">
        <v>7</v>
      </c>
      <c r="C4" s="373"/>
      <c r="D4" s="373" t="s">
        <v>8</v>
      </c>
      <c r="E4" s="373"/>
      <c r="F4" s="249"/>
    </row>
    <row r="5" spans="1:6" ht="21.6" customHeight="1" x14ac:dyDescent="0.15">
      <c r="A5" s="290"/>
      <c r="B5" s="233" t="s">
        <v>9</v>
      </c>
      <c r="C5" s="233" t="s">
        <v>10</v>
      </c>
      <c r="D5" s="233" t="s">
        <v>9</v>
      </c>
      <c r="E5" s="233" t="s">
        <v>10</v>
      </c>
      <c r="F5" s="249"/>
    </row>
    <row r="6" spans="1:6" ht="20.1" customHeight="1" x14ac:dyDescent="0.15">
      <c r="A6" s="374"/>
      <c r="B6" s="239" t="s">
        <v>11</v>
      </c>
      <c r="C6" s="308" t="s">
        <v>12</v>
      </c>
      <c r="D6" s="589" t="s">
        <v>13</v>
      </c>
      <c r="E6" s="243"/>
      <c r="F6" s="259"/>
    </row>
    <row r="7" spans="1:6" ht="20.1" customHeight="1" x14ac:dyDescent="0.15">
      <c r="A7" s="374"/>
      <c r="B7" s="239" t="s">
        <v>14</v>
      </c>
      <c r="C7" s="243"/>
      <c r="D7" s="589" t="s">
        <v>15</v>
      </c>
      <c r="E7" s="243"/>
      <c r="F7" s="259"/>
    </row>
    <row r="8" spans="1:6" ht="20.1" customHeight="1" x14ac:dyDescent="0.15">
      <c r="A8" s="374"/>
      <c r="B8" s="239" t="s">
        <v>16</v>
      </c>
      <c r="C8" s="243"/>
      <c r="D8" s="589" t="s">
        <v>17</v>
      </c>
      <c r="E8" s="243"/>
      <c r="F8" s="259"/>
    </row>
    <row r="9" spans="1:6" ht="20.1" customHeight="1" x14ac:dyDescent="0.15">
      <c r="A9" s="374"/>
      <c r="B9" s="239" t="s">
        <v>18</v>
      </c>
      <c r="C9" s="243"/>
      <c r="D9" s="589" t="s">
        <v>19</v>
      </c>
      <c r="E9" s="243"/>
      <c r="F9" s="259"/>
    </row>
    <row r="10" spans="1:6" ht="20.1" customHeight="1" x14ac:dyDescent="0.15">
      <c r="A10" s="374"/>
      <c r="B10" s="239" t="s">
        <v>20</v>
      </c>
      <c r="C10" s="243"/>
      <c r="D10" s="589" t="s">
        <v>21</v>
      </c>
      <c r="E10" s="243"/>
      <c r="F10" s="259"/>
    </row>
    <row r="11" spans="1:6" ht="20.1" customHeight="1" x14ac:dyDescent="0.15">
      <c r="A11" s="374"/>
      <c r="B11" s="239" t="s">
        <v>22</v>
      </c>
      <c r="C11" s="243"/>
      <c r="D11" s="589" t="s">
        <v>23</v>
      </c>
      <c r="E11" s="243"/>
      <c r="F11" s="259"/>
    </row>
    <row r="12" spans="1:6" ht="20.1" customHeight="1" x14ac:dyDescent="0.15">
      <c r="A12" s="374"/>
      <c r="B12" s="239"/>
      <c r="C12" s="243"/>
      <c r="D12" s="589" t="s">
        <v>24</v>
      </c>
      <c r="E12" s="243"/>
      <c r="F12" s="259"/>
    </row>
    <row r="13" spans="1:6" ht="20.1" customHeight="1" x14ac:dyDescent="0.15">
      <c r="A13" s="374"/>
      <c r="B13" s="239"/>
      <c r="C13" s="243"/>
      <c r="D13" s="589" t="s">
        <v>25</v>
      </c>
      <c r="E13" s="291" t="s">
        <v>26</v>
      </c>
      <c r="F13" s="259"/>
    </row>
    <row r="14" spans="1:6" ht="20.1" customHeight="1" x14ac:dyDescent="0.15">
      <c r="A14" s="374"/>
      <c r="B14" s="239"/>
      <c r="C14" s="243"/>
      <c r="D14" s="589" t="s">
        <v>27</v>
      </c>
      <c r="E14" s="243"/>
      <c r="F14" s="259"/>
    </row>
    <row r="15" spans="1:6" ht="20.1" customHeight="1" x14ac:dyDescent="0.15">
      <c r="A15" s="374"/>
      <c r="B15" s="239"/>
      <c r="C15" s="243"/>
      <c r="D15" s="589" t="s">
        <v>28</v>
      </c>
      <c r="E15" s="291" t="s">
        <v>29</v>
      </c>
      <c r="F15" s="259"/>
    </row>
    <row r="16" spans="1:6" ht="20.1" customHeight="1" x14ac:dyDescent="0.15">
      <c r="A16" s="374"/>
      <c r="B16" s="239"/>
      <c r="C16" s="243"/>
      <c r="D16" s="589" t="s">
        <v>30</v>
      </c>
      <c r="E16" s="243"/>
      <c r="F16" s="259"/>
    </row>
    <row r="17" spans="1:6" ht="20.1" customHeight="1" x14ac:dyDescent="0.15">
      <c r="A17" s="374"/>
      <c r="B17" s="239"/>
      <c r="C17" s="243"/>
      <c r="D17" s="589" t="s">
        <v>31</v>
      </c>
      <c r="E17" s="291" t="s">
        <v>32</v>
      </c>
      <c r="F17" s="259"/>
    </row>
    <row r="18" spans="1:6" ht="20.1" customHeight="1" x14ac:dyDescent="0.15">
      <c r="A18" s="374"/>
      <c r="B18" s="239"/>
      <c r="C18" s="243"/>
      <c r="D18" s="589" t="s">
        <v>33</v>
      </c>
      <c r="E18" s="243"/>
      <c r="F18" s="259"/>
    </row>
    <row r="19" spans="1:6" ht="20.1" customHeight="1" x14ac:dyDescent="0.15">
      <c r="A19" s="374"/>
      <c r="B19" s="239"/>
      <c r="C19" s="243"/>
      <c r="D19" s="589" t="s">
        <v>34</v>
      </c>
      <c r="E19" s="243"/>
      <c r="F19" s="259"/>
    </row>
    <row r="20" spans="1:6" ht="20.1" customHeight="1" x14ac:dyDescent="0.15">
      <c r="A20" s="374"/>
      <c r="B20" s="239"/>
      <c r="C20" s="243"/>
      <c r="D20" s="589" t="s">
        <v>35</v>
      </c>
      <c r="E20" s="243"/>
      <c r="F20" s="259"/>
    </row>
    <row r="21" spans="1:6" ht="20.1" customHeight="1" x14ac:dyDescent="0.15">
      <c r="A21" s="374"/>
      <c r="B21" s="239"/>
      <c r="C21" s="243"/>
      <c r="D21" s="589" t="s">
        <v>36</v>
      </c>
      <c r="E21" s="243"/>
      <c r="F21" s="259"/>
    </row>
    <row r="22" spans="1:6" ht="20.1" customHeight="1" x14ac:dyDescent="0.15">
      <c r="A22" s="374"/>
      <c r="B22" s="239"/>
      <c r="C22" s="243"/>
      <c r="D22" s="589" t="s">
        <v>37</v>
      </c>
      <c r="E22" s="243"/>
      <c r="F22" s="259"/>
    </row>
    <row r="23" spans="1:6" ht="20.1" customHeight="1" x14ac:dyDescent="0.15">
      <c r="A23" s="374"/>
      <c r="B23" s="239"/>
      <c r="C23" s="243"/>
      <c r="D23" s="589" t="s">
        <v>38</v>
      </c>
      <c r="E23" s="243"/>
      <c r="F23" s="259"/>
    </row>
    <row r="24" spans="1:6" ht="20.1" customHeight="1" x14ac:dyDescent="0.15">
      <c r="A24" s="374"/>
      <c r="B24" s="239"/>
      <c r="C24" s="243"/>
      <c r="D24" s="589" t="s">
        <v>39</v>
      </c>
      <c r="E24" s="243"/>
      <c r="F24" s="259"/>
    </row>
    <row r="25" spans="1:6" ht="20.1" customHeight="1" x14ac:dyDescent="0.15">
      <c r="A25" s="374"/>
      <c r="B25" s="239"/>
      <c r="C25" s="243"/>
      <c r="D25" s="589" t="s">
        <v>40</v>
      </c>
      <c r="E25" s="291" t="s">
        <v>41</v>
      </c>
      <c r="F25" s="259"/>
    </row>
    <row r="26" spans="1:6" ht="20.1" customHeight="1" x14ac:dyDescent="0.15">
      <c r="A26" s="374"/>
      <c r="B26" s="239"/>
      <c r="C26" s="243"/>
      <c r="D26" s="589" t="s">
        <v>42</v>
      </c>
      <c r="E26" s="243"/>
      <c r="F26" s="259"/>
    </row>
    <row r="27" spans="1:6" ht="20.1" customHeight="1" x14ac:dyDescent="0.15">
      <c r="A27" s="374"/>
      <c r="B27" s="239"/>
      <c r="C27" s="243"/>
      <c r="D27" s="589" t="s">
        <v>43</v>
      </c>
      <c r="E27" s="243"/>
      <c r="F27" s="259"/>
    </row>
    <row r="28" spans="1:6" ht="20.1" customHeight="1" x14ac:dyDescent="0.15">
      <c r="A28" s="374"/>
      <c r="B28" s="239"/>
      <c r="C28" s="243"/>
      <c r="D28" s="589" t="s">
        <v>44</v>
      </c>
      <c r="E28" s="243"/>
      <c r="F28" s="259"/>
    </row>
    <row r="29" spans="1:6" ht="20.1" customHeight="1" x14ac:dyDescent="0.15">
      <c r="A29" s="374"/>
      <c r="B29" s="239"/>
      <c r="C29" s="243"/>
      <c r="D29" s="589" t="s">
        <v>45</v>
      </c>
      <c r="E29" s="243"/>
      <c r="F29" s="259"/>
    </row>
    <row r="30" spans="1:6" ht="20.1" customHeight="1" x14ac:dyDescent="0.15">
      <c r="A30" s="374"/>
      <c r="B30" s="239"/>
      <c r="C30" s="243"/>
      <c r="D30" s="589" t="s">
        <v>46</v>
      </c>
      <c r="E30" s="243"/>
      <c r="F30" s="259"/>
    </row>
    <row r="31" spans="1:6" ht="20.1" customHeight="1" x14ac:dyDescent="0.15">
      <c r="A31" s="374"/>
      <c r="B31" s="239"/>
      <c r="C31" s="243"/>
      <c r="D31" s="589" t="s">
        <v>47</v>
      </c>
      <c r="E31" s="243"/>
      <c r="F31" s="259"/>
    </row>
    <row r="32" spans="1:6" ht="20.1" customHeight="1" x14ac:dyDescent="0.15">
      <c r="A32" s="374"/>
      <c r="B32" s="239"/>
      <c r="C32" s="243"/>
      <c r="D32" s="589" t="s">
        <v>48</v>
      </c>
      <c r="E32" s="243"/>
      <c r="F32" s="259"/>
    </row>
    <row r="33" spans="1:6" ht="20.1" customHeight="1" x14ac:dyDescent="0.15">
      <c r="A33" s="374"/>
      <c r="B33" s="239"/>
      <c r="C33" s="243"/>
      <c r="D33" s="589" t="s">
        <v>49</v>
      </c>
      <c r="E33" s="243"/>
      <c r="F33" s="259"/>
    </row>
    <row r="34" spans="1:6" ht="20.1" customHeight="1" x14ac:dyDescent="0.15">
      <c r="A34" s="374"/>
      <c r="B34" s="239"/>
      <c r="C34" s="243"/>
      <c r="D34" s="589" t="s">
        <v>50</v>
      </c>
      <c r="E34" s="243"/>
      <c r="F34" s="259"/>
    </row>
    <row r="35" spans="1:6" ht="20.1" customHeight="1" x14ac:dyDescent="0.15">
      <c r="A35" s="374"/>
      <c r="B35" s="239"/>
      <c r="C35" s="243"/>
      <c r="D35" s="589" t="s">
        <v>51</v>
      </c>
      <c r="E35" s="243"/>
      <c r="F35" s="259"/>
    </row>
    <row r="36" spans="1:6" ht="20.1" customHeight="1" x14ac:dyDescent="0.15">
      <c r="A36" s="256"/>
      <c r="B36" s="587" t="s">
        <v>52</v>
      </c>
      <c r="C36" s="309" t="s">
        <v>12</v>
      </c>
      <c r="D36" s="587" t="s">
        <v>53</v>
      </c>
      <c r="E36" s="309" t="s">
        <v>12</v>
      </c>
      <c r="F36" s="260"/>
    </row>
    <row r="37" spans="1:6" ht="20.1" customHeight="1" x14ac:dyDescent="0.15">
      <c r="A37" s="232"/>
      <c r="B37" s="196" t="s">
        <v>54</v>
      </c>
      <c r="C37" s="309"/>
      <c r="D37" s="196" t="s">
        <v>55</v>
      </c>
      <c r="E37" s="243"/>
      <c r="F37" s="311"/>
    </row>
    <row r="38" spans="1:6" ht="20.1" customHeight="1" x14ac:dyDescent="0.15">
      <c r="A38" s="312"/>
      <c r="B38" s="196" t="s">
        <v>56</v>
      </c>
      <c r="C38" s="309"/>
      <c r="D38" s="196" t="s">
        <v>57</v>
      </c>
      <c r="E38" s="243"/>
      <c r="F38" s="311"/>
    </row>
    <row r="39" spans="1:6" ht="20.1" customHeight="1" x14ac:dyDescent="0.15">
      <c r="A39" s="312"/>
      <c r="B39" s="313"/>
      <c r="C39" s="309"/>
      <c r="D39" s="196" t="s">
        <v>58</v>
      </c>
      <c r="E39" s="243"/>
      <c r="F39" s="311"/>
    </row>
    <row r="40" spans="1:6" ht="20.1" customHeight="1" x14ac:dyDescent="0.15">
      <c r="A40" s="314"/>
      <c r="B40" s="233" t="s">
        <v>59</v>
      </c>
      <c r="C40" s="309" t="s">
        <v>12</v>
      </c>
      <c r="D40" s="233" t="s">
        <v>60</v>
      </c>
      <c r="E40" s="309" t="s">
        <v>12</v>
      </c>
      <c r="F40" s="315"/>
    </row>
    <row r="41" spans="1:6" ht="8.55" customHeight="1" x14ac:dyDescent="0.15">
      <c r="A41" s="292"/>
      <c r="B41" s="292"/>
      <c r="C41" s="316"/>
      <c r="D41" s="316"/>
      <c r="E41" s="292"/>
      <c r="F41" s="317"/>
    </row>
  </sheetData>
  <mergeCells count="4">
    <mergeCell ref="B2:E2"/>
    <mergeCell ref="B4:C4"/>
    <mergeCell ref="D4:E4"/>
    <mergeCell ref="A6:A35"/>
  </mergeCells>
  <phoneticPr fontId="0" type="noConversion"/>
  <printOptions horizontalCentered="1"/>
  <pageMargins left="1.3776055471164974" right="0.9839047597149226" top="0.9839047597149226" bottom="0.9839047597149226" header="0.0" footer="0.0"/>
  <pageSetup paperSize="9" scale="64" fitToHeight="0"/>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5"/>
  <sheetViews>
    <sheetView zoomScaleNormal="100" topLeftCell="A1" workbookViewId="0">
      <selection activeCell="A9" activeCellId="0" sqref="A9"/>
    </sheetView>
  </sheetViews>
  <sheetFormatPr defaultRowHeight="14.25" defaultColWidth="9.000137329101562" x14ac:dyDescent="0.15"/>
  <cols>
    <col min="1" max="1" width="123.125" customWidth="1" style="318"/>
    <col min="2" max="16384" width="9.0" style="318"/>
  </cols>
  <sheetData>
    <row r="1" spans="1:1" ht="136.95" customHeight="1" x14ac:dyDescent="0.15">
      <c r="A1" s="319" t="s">
        <v>0</v>
      </c>
    </row>
    <row r="2" spans="1:1" ht="96.0" customHeight="1" x14ac:dyDescent="0.15">
      <c r="A2" s="319" t="s">
        <v>1</v>
      </c>
    </row>
    <row r="3" spans="1:1" ht="60.0" customHeight="1" x14ac:dyDescent="0.15">
      <c r="A3" s="320">
        <v>45357</v>
      </c>
    </row>
    <row r="5" spans="1:1" x14ac:dyDescent="0.15">
      <c r="A5" s="318"/>
    </row>
  </sheetData>
  <phoneticPr fontId="0" type="noConversion"/>
  <printOptions horizontalCentered="1"/>
  <pageMargins left="0.5902039723133478" right="0.5902039723133478" top="3.542612856767309" bottom="0.786707251090703" header="0.49993747801292604" footer="0.49993747801292604"/>
  <pageSetup paperSize="9" scale="74"/>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9"/>
  <sheetViews>
    <sheetView view="pageBreakPreview" zoomScale="100" topLeftCell="A1" workbookViewId="0">
      <selection activeCell="A5" activeCellId="0" sqref="A5"/>
    </sheetView>
  </sheetViews>
  <sheetFormatPr defaultRowHeight="12.75" customHeight="1" defaultColWidth="8.0001220703125" x14ac:dyDescent="0.15"/>
  <cols>
    <col min="1" max="1" width="14.0" customWidth="1" style="90"/>
    <col min="2" max="2" width="13.375" customWidth="1" style="91"/>
    <col min="3" max="3" width="14.25" customWidth="1" style="91"/>
    <col min="4" max="4" width="12.75" customWidth="1" style="91"/>
    <col min="5" max="5" width="17.625" customWidth="1" style="91"/>
    <col min="6" max="6" width="11.625" customWidth="1" style="91"/>
    <col min="7" max="7" width="11.125" customWidth="1" style="91"/>
    <col min="8" max="8" width="7.125" customWidth="1" style="91"/>
    <col min="9" max="9" width="9.875" customWidth="1" style="91"/>
    <col min="10" max="16384" width="8.0" style="91"/>
  </cols>
  <sheetData>
    <row r="1" spans="1:9" ht="21.6" customHeight="1" x14ac:dyDescent="0.15">
      <c r="A1" s="425" t="s">
        <v>301</v>
      </c>
      <c r="B1" s="425"/>
      <c r="C1" s="425"/>
      <c r="D1" s="425"/>
      <c r="E1" s="425"/>
      <c r="F1" s="425"/>
      <c r="G1" s="425"/>
      <c r="H1" s="425"/>
      <c r="I1" s="425"/>
    </row>
    <row r="2" spans="1:9" ht="26.25" customHeight="1" x14ac:dyDescent="0.15">
      <c r="A2" s="425"/>
      <c r="B2" s="425"/>
      <c r="C2" s="425"/>
      <c r="D2" s="425"/>
      <c r="E2" s="425"/>
      <c r="F2" s="425"/>
      <c r="G2" s="425"/>
      <c r="H2" s="425"/>
      <c r="I2" s="425"/>
    </row>
    <row r="3" spans="1:9" ht="23.1" customHeight="1" x14ac:dyDescent="0.15">
      <c r="A3" s="389" t="s">
        <v>302</v>
      </c>
      <c r="B3" s="389"/>
      <c r="C3" s="389"/>
      <c r="D3" s="389"/>
      <c r="E3" s="389"/>
      <c r="F3" s="389"/>
      <c r="G3" s="389"/>
      <c r="H3" s="389"/>
      <c r="I3" s="389"/>
    </row>
    <row r="4" spans="1:9" ht="27.75" customHeight="1" x14ac:dyDescent="0.15">
      <c r="A4" s="94" t="s">
        <v>303</v>
      </c>
      <c r="B4" s="392" t="s">
        <v>277</v>
      </c>
      <c r="C4" s="391"/>
      <c r="D4" s="391"/>
      <c r="E4" s="391"/>
      <c r="F4" s="391"/>
      <c r="G4" s="391"/>
      <c r="H4" s="391"/>
      <c r="I4" s="390"/>
    </row>
    <row r="5" spans="1:9" ht="27.75" customHeight="1" x14ac:dyDescent="0.15">
      <c r="A5" s="97" t="s">
        <v>304</v>
      </c>
      <c r="B5" s="393" t="s">
        <v>0</v>
      </c>
      <c r="C5" s="393"/>
      <c r="D5" s="393"/>
      <c r="E5" s="393"/>
      <c r="F5" s="393"/>
      <c r="G5" s="393"/>
      <c r="H5" s="393"/>
      <c r="I5" s="393"/>
    </row>
    <row r="6" spans="1:9" ht="27.75" customHeight="1" x14ac:dyDescent="0.15">
      <c r="A6" s="416" t="s">
        <v>305</v>
      </c>
      <c r="B6" s="394" t="s">
        <v>306</v>
      </c>
      <c r="C6" s="394"/>
      <c r="D6" s="394"/>
      <c r="E6" s="395">
        <v>28</v>
      </c>
      <c r="F6" s="395"/>
      <c r="G6" s="395"/>
      <c r="H6" s="395"/>
      <c r="I6" s="395"/>
    </row>
    <row r="7" spans="1:9" ht="27.75" customHeight="1" x14ac:dyDescent="0.15">
      <c r="A7" s="415"/>
      <c r="B7" s="394" t="s">
        <v>307</v>
      </c>
      <c r="C7" s="394"/>
      <c r="D7" s="394"/>
      <c r="E7" s="395">
        <v>28</v>
      </c>
      <c r="F7" s="395"/>
      <c r="G7" s="395"/>
      <c r="H7" s="395"/>
      <c r="I7" s="395"/>
    </row>
    <row r="8" spans="1:9" ht="27.75" customHeight="1" x14ac:dyDescent="0.15">
      <c r="A8" s="415"/>
      <c r="B8" s="394" t="s">
        <v>308</v>
      </c>
      <c r="C8" s="394"/>
      <c r="D8" s="394"/>
      <c r="E8" s="396" t="s">
        <v>3</v>
      </c>
      <c r="F8" s="396"/>
      <c r="G8" s="396"/>
      <c r="H8" s="396"/>
      <c r="I8" s="396"/>
    </row>
    <row r="9" spans="1:9" ht="20.1" customHeight="1" x14ac:dyDescent="0.15">
      <c r="A9" s="418" t="s">
        <v>309</v>
      </c>
      <c r="B9" s="426" t="s">
        <v>310</v>
      </c>
      <c r="C9" s="426"/>
      <c r="D9" s="426"/>
      <c r="E9" s="426"/>
      <c r="F9" s="426"/>
      <c r="G9" s="426"/>
      <c r="H9" s="426"/>
      <c r="I9" s="426"/>
    </row>
    <row r="10" spans="1:9" ht="63.0" customHeight="1" x14ac:dyDescent="0.15">
      <c r="A10" s="417"/>
      <c r="B10" s="426"/>
      <c r="C10" s="426"/>
      <c r="D10" s="426"/>
      <c r="E10" s="426"/>
      <c r="F10" s="426"/>
      <c r="G10" s="426"/>
      <c r="H10" s="426"/>
      <c r="I10" s="426"/>
    </row>
    <row r="11" spans="1:9" ht="30.0" customHeight="1" x14ac:dyDescent="0.15">
      <c r="A11" s="421" t="s">
        <v>311</v>
      </c>
      <c r="B11" s="106" t="s">
        <v>312</v>
      </c>
      <c r="C11" s="106" t="s">
        <v>313</v>
      </c>
      <c r="D11" s="398" t="s">
        <v>314</v>
      </c>
      <c r="E11" s="397"/>
      <c r="F11" s="398" t="s">
        <v>315</v>
      </c>
      <c r="G11" s="399"/>
      <c r="H11" s="399"/>
      <c r="I11" s="397"/>
    </row>
    <row r="12" spans="1:9" ht="27.75" customHeight="1" x14ac:dyDescent="0.15">
      <c r="A12" s="420"/>
      <c r="B12" s="420" t="s">
        <v>316</v>
      </c>
      <c r="C12" s="415" t="s">
        <v>317</v>
      </c>
      <c r="D12" s="401" t="s">
        <v>318</v>
      </c>
      <c r="E12" s="400"/>
      <c r="F12" s="404" t="s">
        <v>319</v>
      </c>
      <c r="G12" s="403"/>
      <c r="H12" s="403"/>
      <c r="I12" s="402"/>
    </row>
    <row r="13" spans="1:9" ht="27.75" customHeight="1" x14ac:dyDescent="0.15">
      <c r="A13" s="420"/>
      <c r="B13" s="420"/>
      <c r="C13" s="415"/>
      <c r="D13" s="401" t="s">
        <v>320</v>
      </c>
      <c r="E13" s="400"/>
      <c r="F13" s="404" t="s">
        <v>321</v>
      </c>
      <c r="G13" s="403"/>
      <c r="H13" s="403"/>
      <c r="I13" s="402"/>
    </row>
    <row r="14" spans="1:9" ht="27.75" customHeight="1" x14ac:dyDescent="0.15">
      <c r="A14" s="420"/>
      <c r="B14" s="420"/>
      <c r="C14" s="415" t="s">
        <v>322</v>
      </c>
      <c r="D14" s="401" t="s">
        <v>323</v>
      </c>
      <c r="E14" s="400"/>
      <c r="F14" s="404" t="s">
        <v>324</v>
      </c>
      <c r="G14" s="403"/>
      <c r="H14" s="403"/>
      <c r="I14" s="402"/>
    </row>
    <row r="15" spans="1:9" ht="27.75" customHeight="1" x14ac:dyDescent="0.15">
      <c r="A15" s="420"/>
      <c r="B15" s="420"/>
      <c r="C15" s="415"/>
      <c r="D15" s="406" t="s">
        <v>325</v>
      </c>
      <c r="E15" s="405"/>
      <c r="F15" s="406" t="s">
        <v>326</v>
      </c>
      <c r="G15" s="407"/>
      <c r="H15" s="407"/>
      <c r="I15" s="405"/>
    </row>
    <row r="16" spans="1:9" ht="27.75" customHeight="1" x14ac:dyDescent="0.15">
      <c r="A16" s="420"/>
      <c r="B16" s="420"/>
      <c r="C16" s="415"/>
      <c r="D16" s="406" t="s">
        <v>327</v>
      </c>
      <c r="E16" s="405"/>
      <c r="F16" s="406" t="s">
        <v>328</v>
      </c>
      <c r="G16" s="407"/>
      <c r="H16" s="407"/>
      <c r="I16" s="405"/>
    </row>
    <row r="17" spans="1:9" ht="27.75" customHeight="1" x14ac:dyDescent="0.15">
      <c r="A17" s="420"/>
      <c r="B17" s="420"/>
      <c r="C17" s="106" t="s">
        <v>329</v>
      </c>
      <c r="D17" s="406" t="s">
        <v>330</v>
      </c>
      <c r="E17" s="405"/>
      <c r="F17" s="406" t="s">
        <v>331</v>
      </c>
      <c r="G17" s="407"/>
      <c r="H17" s="407"/>
      <c r="I17" s="405"/>
    </row>
    <row r="18" spans="1:9" ht="27.75" customHeight="1" x14ac:dyDescent="0.15">
      <c r="A18" s="420"/>
      <c r="B18" s="420"/>
      <c r="C18" s="421" t="s">
        <v>332</v>
      </c>
      <c r="D18" s="406" t="s">
        <v>196</v>
      </c>
      <c r="E18" s="405"/>
      <c r="F18" s="406" t="s">
        <v>333</v>
      </c>
      <c r="G18" s="407"/>
      <c r="H18" s="407"/>
      <c r="I18" s="405"/>
    </row>
    <row r="19" spans="1:9" ht="27.75" customHeight="1" x14ac:dyDescent="0.15">
      <c r="A19" s="420"/>
      <c r="B19" s="420"/>
      <c r="C19" s="420"/>
      <c r="D19" s="406" t="s">
        <v>215</v>
      </c>
      <c r="E19" s="405"/>
      <c r="F19" s="406" t="s">
        <v>334</v>
      </c>
      <c r="G19" s="407"/>
      <c r="H19" s="407"/>
      <c r="I19" s="405"/>
    </row>
    <row r="20" spans="1:9" ht="27.75" customHeight="1" x14ac:dyDescent="0.15">
      <c r="A20" s="420"/>
      <c r="B20" s="420"/>
      <c r="C20" s="420"/>
      <c r="D20" s="406" t="s">
        <v>205</v>
      </c>
      <c r="E20" s="405"/>
      <c r="F20" s="406" t="s">
        <v>335</v>
      </c>
      <c r="G20" s="407"/>
      <c r="H20" s="407"/>
      <c r="I20" s="405"/>
    </row>
    <row r="21" spans="1:9" ht="48.0" customHeight="1" x14ac:dyDescent="0.15">
      <c r="A21" s="420"/>
      <c r="B21" s="419"/>
      <c r="C21" s="419"/>
      <c r="D21" s="406" t="s">
        <v>336</v>
      </c>
      <c r="E21" s="405"/>
      <c r="F21" s="401" t="s">
        <v>337</v>
      </c>
      <c r="G21" s="408"/>
      <c r="H21" s="408"/>
      <c r="I21" s="400"/>
    </row>
    <row r="22" spans="1:9" ht="27.75" customHeight="1" x14ac:dyDescent="0.15">
      <c r="A22" s="420"/>
      <c r="B22" s="421" t="s">
        <v>338</v>
      </c>
      <c r="C22" s="424" t="s">
        <v>339</v>
      </c>
      <c r="D22" s="406" t="s">
        <v>340</v>
      </c>
      <c r="E22" s="405"/>
      <c r="F22" s="411" t="s">
        <v>341</v>
      </c>
      <c r="G22" s="410"/>
      <c r="H22" s="410"/>
      <c r="I22" s="409"/>
    </row>
    <row r="23" spans="1:9" ht="27.75" customHeight="1" x14ac:dyDescent="0.15">
      <c r="A23" s="420"/>
      <c r="B23" s="420"/>
      <c r="C23" s="423"/>
      <c r="D23" s="406" t="s">
        <v>342</v>
      </c>
      <c r="E23" s="405"/>
      <c r="F23" s="406" t="s">
        <v>343</v>
      </c>
      <c r="G23" s="407"/>
      <c r="H23" s="407"/>
      <c r="I23" s="405"/>
    </row>
    <row r="24" spans="1:9" ht="27.75" customHeight="1" x14ac:dyDescent="0.15">
      <c r="A24" s="420"/>
      <c r="B24" s="420"/>
      <c r="C24" s="422"/>
      <c r="D24" s="406" t="s">
        <v>344</v>
      </c>
      <c r="E24" s="405"/>
      <c r="F24" s="406" t="s">
        <v>345</v>
      </c>
      <c r="G24" s="407"/>
      <c r="H24" s="407"/>
      <c r="I24" s="405"/>
    </row>
    <row r="25" spans="1:9" ht="27.75" customHeight="1" x14ac:dyDescent="0.15">
      <c r="A25" s="420"/>
      <c r="B25" s="420"/>
      <c r="C25" s="105" t="s">
        <v>346</v>
      </c>
      <c r="D25" s="411" t="s">
        <v>347</v>
      </c>
      <c r="E25" s="409"/>
      <c r="F25" s="406" t="s">
        <v>348</v>
      </c>
      <c r="G25" s="407"/>
      <c r="H25" s="407"/>
      <c r="I25" s="405"/>
    </row>
    <row r="26" spans="1:9" ht="27.75" customHeight="1" x14ac:dyDescent="0.15">
      <c r="A26" s="420"/>
      <c r="B26" s="420"/>
      <c r="C26" s="99" t="s">
        <v>349</v>
      </c>
      <c r="D26" s="406" t="s">
        <v>350</v>
      </c>
      <c r="E26" s="405"/>
      <c r="F26" s="406" t="s">
        <v>351</v>
      </c>
      <c r="G26" s="407"/>
      <c r="H26" s="407"/>
      <c r="I26" s="405"/>
    </row>
    <row r="27" spans="1:9" ht="27.75" customHeight="1" x14ac:dyDescent="0.15">
      <c r="A27" s="420"/>
      <c r="B27" s="420"/>
      <c r="C27" s="424" t="s">
        <v>352</v>
      </c>
      <c r="D27" s="406" t="s">
        <v>340</v>
      </c>
      <c r="E27" s="405"/>
      <c r="F27" s="406" t="s">
        <v>353</v>
      </c>
      <c r="G27" s="407"/>
      <c r="H27" s="407"/>
      <c r="I27" s="405"/>
    </row>
    <row r="28" spans="1:9" ht="27.75" customHeight="1" x14ac:dyDescent="0.15">
      <c r="A28" s="420"/>
      <c r="B28" s="419"/>
      <c r="C28" s="422"/>
      <c r="D28" s="406" t="s">
        <v>354</v>
      </c>
      <c r="E28" s="405"/>
      <c r="F28" s="406" t="s">
        <v>355</v>
      </c>
      <c r="G28" s="407"/>
      <c r="H28" s="407"/>
      <c r="I28" s="405"/>
    </row>
    <row r="29" spans="1:9" ht="27.75" customHeight="1" x14ac:dyDescent="0.15">
      <c r="A29" s="419"/>
      <c r="B29" s="94" t="s">
        <v>356</v>
      </c>
      <c r="C29" s="99" t="s">
        <v>357</v>
      </c>
      <c r="D29" s="406" t="s">
        <v>358</v>
      </c>
      <c r="E29" s="405"/>
      <c r="F29" s="414" t="s">
        <v>359</v>
      </c>
      <c r="G29" s="413"/>
      <c r="H29" s="413"/>
      <c r="I29" s="412"/>
    </row>
  </sheetData>
  <mergeCells count="59">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A6:A8"/>
    <mergeCell ref="A9:A10"/>
    <mergeCell ref="A11:A29"/>
    <mergeCell ref="B12:B21"/>
    <mergeCell ref="B22:B28"/>
    <mergeCell ref="C12:C13"/>
    <mergeCell ref="C14:C16"/>
    <mergeCell ref="C18:C21"/>
    <mergeCell ref="C22:C24"/>
    <mergeCell ref="C27:C28"/>
    <mergeCell ref="A1:I2"/>
    <mergeCell ref="B9:I10"/>
  </mergeCells>
  <phoneticPr fontId="0" type="noConversion"/>
  <pageMargins left="0.7499062639521802" right="0.7499062639521802" top="0.9998749560258521" bottom="0.9998749560258521" header="0.5096585262478807" footer="0.5096585262478807"/>
  <pageSetup paperSize="9" scale="78"/>
  <extLst>
    <ext uri="{2D9387EB-5337-4D45-933B-B4D357D02E09}">
      <gutter val="0.0" pos="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3"/>
  <sheetViews>
    <sheetView zoomScaleNormal="100" topLeftCell="A8" workbookViewId="0">
      <selection activeCell="A1" activeCellId="0" sqref="A1:I2"/>
    </sheetView>
  </sheetViews>
  <sheetFormatPr defaultRowHeight="13.5" defaultColWidth="8.0001220703125" x14ac:dyDescent="0.15"/>
  <cols>
    <col min="1" max="1" width="11.625" customWidth="1" style="128"/>
    <col min="2" max="2" width="11.25" customWidth="1" style="128"/>
    <col min="3" max="3" width="14.125" customWidth="1" style="128"/>
    <col min="4" max="4" width="7.0" customWidth="1" style="128"/>
    <col min="5" max="5" width="11.0" customWidth="1" style="128"/>
    <col min="6" max="6" width="8.0" style="128"/>
    <col min="7" max="7" width="7.25" customWidth="1" style="128"/>
    <col min="8" max="8" width="8.0" style="128"/>
    <col min="9" max="9" width="12.75" customWidth="1" style="128"/>
    <col min="10" max="16384" width="8.0" style="2"/>
  </cols>
  <sheetData>
    <row r="1" spans="1:9" x14ac:dyDescent="0.15">
      <c r="A1" s="425" t="s">
        <v>301</v>
      </c>
      <c r="B1" s="425"/>
      <c r="C1" s="425"/>
      <c r="D1" s="425"/>
      <c r="E1" s="425"/>
      <c r="F1" s="425"/>
      <c r="G1" s="425"/>
      <c r="H1" s="425"/>
      <c r="I1" s="425"/>
    </row>
    <row r="2" spans="1:9" ht="20.1" customHeight="1" x14ac:dyDescent="0.15">
      <c r="A2" s="425"/>
      <c r="B2" s="425"/>
      <c r="C2" s="425"/>
      <c r="D2" s="425"/>
      <c r="E2" s="425"/>
      <c r="F2" s="425"/>
      <c r="G2" s="425"/>
      <c r="H2" s="425"/>
      <c r="I2" s="425"/>
    </row>
    <row r="3" spans="1:9" ht="23.1" customHeight="1" x14ac:dyDescent="0.15">
      <c r="A3" s="427" t="s">
        <v>302</v>
      </c>
      <c r="B3" s="427"/>
      <c r="C3" s="427"/>
      <c r="D3" s="427"/>
      <c r="E3" s="427"/>
      <c r="F3" s="427"/>
      <c r="G3" s="427"/>
      <c r="H3" s="427"/>
      <c r="I3" s="427"/>
    </row>
    <row r="4" spans="1:9" ht="38.25" customHeight="1" x14ac:dyDescent="0.15">
      <c r="A4" s="94" t="s">
        <v>303</v>
      </c>
      <c r="B4" s="428" t="s">
        <v>275</v>
      </c>
      <c r="C4" s="391"/>
      <c r="D4" s="391"/>
      <c r="E4" s="391"/>
      <c r="F4" s="391"/>
      <c r="G4" s="391"/>
      <c r="H4" s="391"/>
      <c r="I4" s="390"/>
    </row>
    <row r="5" spans="1:9" ht="43.5" customHeight="1" x14ac:dyDescent="0.15">
      <c r="A5" s="97" t="s">
        <v>304</v>
      </c>
      <c r="B5" s="393" t="s">
        <v>0</v>
      </c>
      <c r="C5" s="393"/>
      <c r="D5" s="393"/>
      <c r="E5" s="393"/>
      <c r="F5" s="393"/>
      <c r="G5" s="393"/>
      <c r="H5" s="393"/>
      <c r="I5" s="393"/>
    </row>
    <row r="6" spans="1:9" ht="27.0" customHeight="1" x14ac:dyDescent="0.15">
      <c r="A6" s="416" t="s">
        <v>305</v>
      </c>
      <c r="B6" s="394" t="s">
        <v>360</v>
      </c>
      <c r="C6" s="394"/>
      <c r="D6" s="394"/>
      <c r="E6" s="429">
        <v>2.26866</v>
      </c>
      <c r="F6" s="429"/>
      <c r="G6" s="429"/>
      <c r="H6" s="429"/>
      <c r="I6" s="429"/>
    </row>
    <row r="7" spans="1:9" ht="26.25" customHeight="1" x14ac:dyDescent="0.15">
      <c r="A7" s="415"/>
      <c r="B7" s="394" t="s">
        <v>361</v>
      </c>
      <c r="C7" s="394"/>
      <c r="D7" s="394"/>
      <c r="E7" s="429">
        <v>2.26866</v>
      </c>
      <c r="F7" s="429"/>
      <c r="G7" s="429"/>
      <c r="H7" s="429"/>
      <c r="I7" s="429"/>
    </row>
    <row r="8" spans="1:9" ht="31.5" customHeight="1" x14ac:dyDescent="0.15">
      <c r="A8" s="415"/>
      <c r="B8" s="394" t="s">
        <v>308</v>
      </c>
      <c r="C8" s="394"/>
      <c r="D8" s="394"/>
      <c r="E8" s="396" t="s">
        <v>3</v>
      </c>
      <c r="F8" s="396"/>
      <c r="G8" s="396"/>
      <c r="H8" s="396"/>
      <c r="I8" s="396"/>
    </row>
    <row r="9" spans="1:9" x14ac:dyDescent="0.15">
      <c r="A9" s="418" t="s">
        <v>309</v>
      </c>
      <c r="B9" s="426" t="s">
        <v>362</v>
      </c>
      <c r="C9" s="426"/>
      <c r="D9" s="426"/>
      <c r="E9" s="426"/>
      <c r="F9" s="426"/>
      <c r="G9" s="426"/>
      <c r="H9" s="426"/>
      <c r="I9" s="426"/>
    </row>
    <row r="10" spans="1:9" ht="39.75" customHeight="1" x14ac:dyDescent="0.15">
      <c r="A10" s="417"/>
      <c r="B10" s="426"/>
      <c r="C10" s="426"/>
      <c r="D10" s="426"/>
      <c r="E10" s="426"/>
      <c r="F10" s="426"/>
      <c r="G10" s="426"/>
      <c r="H10" s="426"/>
      <c r="I10" s="426"/>
    </row>
    <row r="11" spans="1:9" ht="27.0" customHeight="1" x14ac:dyDescent="0.15">
      <c r="A11" s="415" t="s">
        <v>311</v>
      </c>
      <c r="B11" s="107" t="s">
        <v>312</v>
      </c>
      <c r="C11" s="107" t="s">
        <v>313</v>
      </c>
      <c r="D11" s="430" t="s">
        <v>314</v>
      </c>
      <c r="E11" s="430"/>
      <c r="F11" s="430" t="s">
        <v>315</v>
      </c>
      <c r="G11" s="430"/>
      <c r="H11" s="430"/>
      <c r="I11" s="430"/>
    </row>
    <row r="12" spans="1:9" ht="29.25" customHeight="1" x14ac:dyDescent="0.15">
      <c r="A12" s="415"/>
      <c r="B12" s="444" t="s">
        <v>316</v>
      </c>
      <c r="C12" s="444" t="s">
        <v>317</v>
      </c>
      <c r="D12" s="432" t="s">
        <v>363</v>
      </c>
      <c r="E12" s="431"/>
      <c r="F12" s="435" t="s">
        <v>364</v>
      </c>
      <c r="G12" s="434"/>
      <c r="H12" s="434"/>
      <c r="I12" s="433"/>
    </row>
    <row r="13" spans="1:9" ht="25.5" customHeight="1" x14ac:dyDescent="0.15">
      <c r="A13" s="415"/>
      <c r="B13" s="444"/>
      <c r="C13" s="444"/>
      <c r="D13" s="436" t="s">
        <v>365</v>
      </c>
      <c r="E13" s="431"/>
      <c r="F13" s="435" t="s">
        <v>366</v>
      </c>
      <c r="G13" s="434"/>
      <c r="H13" s="434"/>
      <c r="I13" s="433"/>
    </row>
    <row r="14" spans="1:9" ht="26.25" customHeight="1" x14ac:dyDescent="0.15">
      <c r="A14" s="415"/>
      <c r="B14" s="444"/>
      <c r="C14" s="100" t="s">
        <v>322</v>
      </c>
      <c r="D14" s="411" t="s">
        <v>367</v>
      </c>
      <c r="E14" s="409"/>
      <c r="F14" s="411" t="s">
        <v>368</v>
      </c>
      <c r="G14" s="410"/>
      <c r="H14" s="410"/>
      <c r="I14" s="409"/>
    </row>
    <row r="15" spans="1:9" ht="29.25" customHeight="1" x14ac:dyDescent="0.15">
      <c r="A15" s="415"/>
      <c r="B15" s="444"/>
      <c r="C15" s="100" t="s">
        <v>329</v>
      </c>
      <c r="D15" s="411" t="s">
        <v>369</v>
      </c>
      <c r="E15" s="409"/>
      <c r="F15" s="411" t="s">
        <v>370</v>
      </c>
      <c r="G15" s="410"/>
      <c r="H15" s="410"/>
      <c r="I15" s="409"/>
    </row>
    <row r="16" spans="1:9" ht="29.25" customHeight="1" x14ac:dyDescent="0.15">
      <c r="A16" s="415"/>
      <c r="B16" s="444"/>
      <c r="C16" s="447" t="s">
        <v>332</v>
      </c>
      <c r="D16" s="411" t="s">
        <v>371</v>
      </c>
      <c r="E16" s="409"/>
      <c r="F16" s="439" t="s">
        <v>372</v>
      </c>
      <c r="G16" s="438"/>
      <c r="H16" s="438"/>
      <c r="I16" s="437"/>
    </row>
    <row r="17" spans="1:9" ht="29.25" customHeight="1" x14ac:dyDescent="0.15">
      <c r="A17" s="415"/>
      <c r="B17" s="444"/>
      <c r="C17" s="444"/>
      <c r="D17" s="411" t="s">
        <v>373</v>
      </c>
      <c r="E17" s="409"/>
      <c r="F17" s="439" t="s">
        <v>374</v>
      </c>
      <c r="G17" s="438"/>
      <c r="H17" s="438"/>
      <c r="I17" s="437"/>
    </row>
    <row r="18" spans="1:9" ht="33.75" customHeight="1" x14ac:dyDescent="0.15">
      <c r="A18" s="415"/>
      <c r="B18" s="444"/>
      <c r="C18" s="430"/>
      <c r="D18" s="411" t="s">
        <v>375</v>
      </c>
      <c r="E18" s="409"/>
      <c r="F18" s="439" t="s">
        <v>376</v>
      </c>
      <c r="G18" s="438"/>
      <c r="H18" s="438"/>
      <c r="I18" s="437"/>
    </row>
    <row r="19" spans="1:9" ht="46.5" customHeight="1" x14ac:dyDescent="0.15">
      <c r="A19" s="415"/>
      <c r="B19" s="446" t="s">
        <v>338</v>
      </c>
      <c r="C19" s="144" t="s">
        <v>339</v>
      </c>
      <c r="D19" s="441" t="s">
        <v>377</v>
      </c>
      <c r="E19" s="440"/>
      <c r="F19" s="441" t="s">
        <v>378</v>
      </c>
      <c r="G19" s="441"/>
      <c r="H19" s="441"/>
      <c r="I19" s="441"/>
    </row>
    <row r="20" spans="1:9" ht="30.75" customHeight="1" x14ac:dyDescent="0.15">
      <c r="A20" s="415"/>
      <c r="B20" s="445"/>
      <c r="C20" s="144" t="s">
        <v>346</v>
      </c>
      <c r="D20" s="440" t="s">
        <v>379</v>
      </c>
      <c r="E20" s="442"/>
      <c r="F20" s="440" t="s">
        <v>379</v>
      </c>
      <c r="G20" s="442"/>
      <c r="H20" s="442"/>
      <c r="I20" s="443"/>
    </row>
    <row r="21" spans="1:9" ht="40.95" customHeight="1" x14ac:dyDescent="0.15">
      <c r="A21" s="415"/>
      <c r="B21" s="445"/>
      <c r="C21" s="149" t="s">
        <v>349</v>
      </c>
      <c r="D21" s="440" t="s">
        <v>379</v>
      </c>
      <c r="E21" s="442"/>
      <c r="F21" s="440" t="s">
        <v>379</v>
      </c>
      <c r="G21" s="442"/>
      <c r="H21" s="442"/>
      <c r="I21" s="443"/>
    </row>
    <row r="22" spans="1:9" ht="42.75" customHeight="1" x14ac:dyDescent="0.15">
      <c r="A22" s="415"/>
      <c r="B22" s="445"/>
      <c r="C22" s="134" t="s">
        <v>352</v>
      </c>
      <c r="D22" s="440" t="s">
        <v>380</v>
      </c>
      <c r="E22" s="442"/>
      <c r="F22" s="440" t="s">
        <v>381</v>
      </c>
      <c r="G22" s="442"/>
      <c r="H22" s="442"/>
      <c r="I22" s="443"/>
    </row>
    <row r="23" spans="1:9" ht="39.0" customHeight="1" x14ac:dyDescent="0.15">
      <c r="A23" s="415"/>
      <c r="B23" s="100" t="s">
        <v>356</v>
      </c>
      <c r="C23" s="150" t="s">
        <v>357</v>
      </c>
      <c r="D23" s="426" t="s">
        <v>382</v>
      </c>
      <c r="E23" s="426"/>
      <c r="F23" s="426" t="s">
        <v>383</v>
      </c>
      <c r="G23" s="426"/>
      <c r="H23" s="426"/>
      <c r="I23" s="426"/>
    </row>
  </sheetData>
  <mergeCells count="44">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8"/>
    <mergeCell ref="B19:B22"/>
    <mergeCell ref="C12:C13"/>
    <mergeCell ref="C16:C18"/>
    <mergeCell ref="A1:I2"/>
    <mergeCell ref="B9:I10"/>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3"/>
  <sheetViews>
    <sheetView view="pageBreakPreview" zoomScale="100" topLeftCell="A1" workbookViewId="0">
      <selection activeCell="A1" activeCellId="0" sqref="A1:I2"/>
    </sheetView>
  </sheetViews>
  <sheetFormatPr defaultRowHeight="12.75" customHeight="1" defaultColWidth="8.0001220703125" x14ac:dyDescent="0.15"/>
  <cols>
    <col min="1" max="1" width="14.0" customWidth="1" style="90"/>
    <col min="2" max="2" width="13.375" customWidth="1" style="91"/>
    <col min="3" max="3" width="14.25" customWidth="1" style="91"/>
    <col min="4" max="4" width="12.75" customWidth="1" style="91"/>
    <col min="5" max="5" width="17.625" customWidth="1" style="91"/>
    <col min="6" max="6" width="11.625" customWidth="1" style="91"/>
    <col min="7" max="7" width="11.125" customWidth="1" style="91"/>
    <col min="8" max="8" width="11.5" customWidth="1" style="91"/>
    <col min="9" max="9" width="11.625" customWidth="1" style="91"/>
    <col min="10" max="16384" width="8.0" style="91"/>
  </cols>
  <sheetData>
    <row r="1" spans="1:9" ht="21.6" customHeight="1" x14ac:dyDescent="0.15">
      <c r="A1" s="425" t="s">
        <v>301</v>
      </c>
      <c r="B1" s="425"/>
      <c r="C1" s="425"/>
      <c r="D1" s="425"/>
      <c r="E1" s="425"/>
      <c r="F1" s="425"/>
      <c r="G1" s="425"/>
      <c r="H1" s="425"/>
      <c r="I1" s="425"/>
    </row>
    <row r="2" spans="1:9" ht="26.25" customHeight="1" x14ac:dyDescent="0.15">
      <c r="A2" s="425"/>
      <c r="B2" s="425"/>
      <c r="C2" s="425"/>
      <c r="D2" s="425"/>
      <c r="E2" s="425"/>
      <c r="F2" s="425"/>
      <c r="G2" s="425"/>
      <c r="H2" s="425"/>
      <c r="I2" s="425"/>
    </row>
    <row r="3" spans="1:9" ht="23.1" customHeight="1" x14ac:dyDescent="0.15">
      <c r="A3" s="427" t="s">
        <v>302</v>
      </c>
      <c r="B3" s="427"/>
      <c r="C3" s="427"/>
      <c r="D3" s="427"/>
      <c r="E3" s="427"/>
      <c r="F3" s="427"/>
      <c r="G3" s="427"/>
      <c r="H3" s="427"/>
      <c r="I3" s="427"/>
    </row>
    <row r="4" spans="1:9" ht="27.75" customHeight="1" x14ac:dyDescent="0.15">
      <c r="A4" s="94" t="s">
        <v>303</v>
      </c>
      <c r="B4" s="392" t="s">
        <v>276</v>
      </c>
      <c r="C4" s="391"/>
      <c r="D4" s="391"/>
      <c r="E4" s="391"/>
      <c r="F4" s="391"/>
      <c r="G4" s="391"/>
      <c r="H4" s="391"/>
      <c r="I4" s="390"/>
    </row>
    <row r="5" spans="1:9" ht="27.75" customHeight="1" x14ac:dyDescent="0.15">
      <c r="A5" s="97" t="s">
        <v>304</v>
      </c>
      <c r="B5" s="393" t="s">
        <v>0</v>
      </c>
      <c r="C5" s="393"/>
      <c r="D5" s="393"/>
      <c r="E5" s="393"/>
      <c r="F5" s="393"/>
      <c r="G5" s="393"/>
      <c r="H5" s="393"/>
      <c r="I5" s="393"/>
    </row>
    <row r="6" spans="1:9" ht="27.75" customHeight="1" x14ac:dyDescent="0.15">
      <c r="A6" s="416" t="s">
        <v>305</v>
      </c>
      <c r="B6" s="394" t="s">
        <v>306</v>
      </c>
      <c r="C6" s="394"/>
      <c r="D6" s="394"/>
      <c r="E6" s="448">
        <v>10</v>
      </c>
      <c r="F6" s="448"/>
      <c r="G6" s="448"/>
      <c r="H6" s="448"/>
      <c r="I6" s="448"/>
    </row>
    <row r="7" spans="1:9" ht="27.75" customHeight="1" x14ac:dyDescent="0.15">
      <c r="A7" s="415"/>
      <c r="B7" s="394" t="s">
        <v>307</v>
      </c>
      <c r="C7" s="394"/>
      <c r="D7" s="394"/>
      <c r="E7" s="448">
        <v>10</v>
      </c>
      <c r="F7" s="448"/>
      <c r="G7" s="448"/>
      <c r="H7" s="448"/>
      <c r="I7" s="448"/>
    </row>
    <row r="8" spans="1:9" ht="27.75" customHeight="1" x14ac:dyDescent="0.15">
      <c r="A8" s="415"/>
      <c r="B8" s="394" t="s">
        <v>308</v>
      </c>
      <c r="C8" s="394"/>
      <c r="D8" s="394"/>
      <c r="E8" s="396" t="s">
        <v>3</v>
      </c>
      <c r="F8" s="396"/>
      <c r="G8" s="396"/>
      <c r="H8" s="396"/>
      <c r="I8" s="396"/>
    </row>
    <row r="9" spans="1:9" ht="20.1" customHeight="1" x14ac:dyDescent="0.15">
      <c r="A9" s="418" t="s">
        <v>309</v>
      </c>
      <c r="B9" s="426" t="s">
        <v>384</v>
      </c>
      <c r="C9" s="426"/>
      <c r="D9" s="426"/>
      <c r="E9" s="426"/>
      <c r="F9" s="426"/>
      <c r="G9" s="426"/>
      <c r="H9" s="426"/>
      <c r="I9" s="426"/>
    </row>
    <row r="10" spans="1:9" ht="20.1" customHeight="1" x14ac:dyDescent="0.15">
      <c r="A10" s="417"/>
      <c r="B10" s="426"/>
      <c r="C10" s="426"/>
      <c r="D10" s="426"/>
      <c r="E10" s="426"/>
      <c r="F10" s="426"/>
      <c r="G10" s="426"/>
      <c r="H10" s="426"/>
      <c r="I10" s="426"/>
    </row>
    <row r="11" spans="1:9" ht="30.0" customHeight="1" x14ac:dyDescent="0.15">
      <c r="A11" s="415" t="s">
        <v>311</v>
      </c>
      <c r="B11" s="106" t="s">
        <v>312</v>
      </c>
      <c r="C11" s="106" t="s">
        <v>313</v>
      </c>
      <c r="D11" s="430" t="s">
        <v>314</v>
      </c>
      <c r="E11" s="430"/>
      <c r="F11" s="430" t="s">
        <v>315</v>
      </c>
      <c r="G11" s="430"/>
      <c r="H11" s="430"/>
      <c r="I11" s="430"/>
    </row>
    <row r="12" spans="1:9" ht="38.1" customHeight="1" x14ac:dyDescent="0.15">
      <c r="A12" s="404"/>
      <c r="B12" s="459" t="s">
        <v>316</v>
      </c>
      <c r="C12" s="109" t="s">
        <v>317</v>
      </c>
      <c r="D12" s="450" t="s">
        <v>385</v>
      </c>
      <c r="E12" s="449"/>
      <c r="F12" s="449" t="s">
        <v>386</v>
      </c>
      <c r="G12" s="449"/>
      <c r="H12" s="449"/>
      <c r="I12" s="449"/>
    </row>
    <row r="13" spans="1:9" ht="33.0" customHeight="1" x14ac:dyDescent="0.15">
      <c r="A13" s="404"/>
      <c r="B13" s="415"/>
      <c r="C13" s="402" t="s">
        <v>322</v>
      </c>
      <c r="D13" s="450" t="s">
        <v>387</v>
      </c>
      <c r="E13" s="449"/>
      <c r="F13" s="450" t="s">
        <v>388</v>
      </c>
      <c r="G13" s="449"/>
      <c r="H13" s="449"/>
      <c r="I13" s="449"/>
    </row>
    <row r="14" spans="1:9" ht="36.0" customHeight="1" x14ac:dyDescent="0.15">
      <c r="A14" s="404"/>
      <c r="B14" s="415"/>
      <c r="C14" s="402"/>
      <c r="D14" s="450" t="s">
        <v>389</v>
      </c>
      <c r="E14" s="449"/>
      <c r="F14" s="450" t="s">
        <v>390</v>
      </c>
      <c r="G14" s="449"/>
      <c r="H14" s="449"/>
      <c r="I14" s="449"/>
    </row>
    <row r="15" spans="1:9" ht="27.75" customHeight="1" x14ac:dyDescent="0.15">
      <c r="A15" s="404"/>
      <c r="B15" s="415"/>
      <c r="C15" s="112" t="s">
        <v>329</v>
      </c>
      <c r="D15" s="452" t="s">
        <v>391</v>
      </c>
      <c r="E15" s="451"/>
      <c r="F15" s="452" t="s">
        <v>392</v>
      </c>
      <c r="G15" s="453"/>
      <c r="H15" s="453"/>
      <c r="I15" s="451"/>
    </row>
    <row r="16" spans="1:9" ht="45.0" customHeight="1" x14ac:dyDescent="0.15">
      <c r="A16" s="404"/>
      <c r="B16" s="415"/>
      <c r="C16" s="462" t="s">
        <v>332</v>
      </c>
      <c r="D16" s="452" t="s">
        <v>215</v>
      </c>
      <c r="E16" s="451"/>
      <c r="F16" s="452" t="s">
        <v>393</v>
      </c>
      <c r="G16" s="453"/>
      <c r="H16" s="453"/>
      <c r="I16" s="451"/>
    </row>
    <row r="17" spans="1:9" ht="109.95" customHeight="1" x14ac:dyDescent="0.15">
      <c r="A17" s="404"/>
      <c r="B17" s="415"/>
      <c r="C17" s="461"/>
      <c r="D17" s="450" t="s">
        <v>195</v>
      </c>
      <c r="E17" s="449"/>
      <c r="F17" s="455" t="s">
        <v>394</v>
      </c>
      <c r="G17" s="454"/>
      <c r="H17" s="454"/>
      <c r="I17" s="454"/>
    </row>
    <row r="18" spans="1:9" ht="51.0" customHeight="1" x14ac:dyDescent="0.15">
      <c r="A18" s="415"/>
      <c r="B18" s="460" t="s">
        <v>338</v>
      </c>
      <c r="C18" s="105" t="s">
        <v>339</v>
      </c>
      <c r="D18" s="450" t="s">
        <v>340</v>
      </c>
      <c r="E18" s="449"/>
      <c r="F18" s="450" t="s">
        <v>341</v>
      </c>
      <c r="G18" s="449"/>
      <c r="H18" s="449"/>
      <c r="I18" s="449"/>
    </row>
    <row r="19" spans="1:9" ht="27.75" customHeight="1" x14ac:dyDescent="0.15">
      <c r="A19" s="415"/>
      <c r="B19" s="389"/>
      <c r="C19" s="417" t="s">
        <v>346</v>
      </c>
      <c r="D19" s="450" t="s">
        <v>395</v>
      </c>
      <c r="E19" s="449"/>
      <c r="F19" s="450" t="s">
        <v>396</v>
      </c>
      <c r="G19" s="449"/>
      <c r="H19" s="449"/>
      <c r="I19" s="449"/>
    </row>
    <row r="20" spans="1:9" ht="42.0" customHeight="1" x14ac:dyDescent="0.15">
      <c r="A20" s="415"/>
      <c r="B20" s="389"/>
      <c r="C20" s="463"/>
      <c r="D20" s="450" t="s">
        <v>397</v>
      </c>
      <c r="E20" s="449"/>
      <c r="F20" s="450" t="s">
        <v>398</v>
      </c>
      <c r="G20" s="449"/>
      <c r="H20" s="449"/>
      <c r="I20" s="449"/>
    </row>
    <row r="21" spans="1:9" ht="27.75" customHeight="1" x14ac:dyDescent="0.15">
      <c r="A21" s="415"/>
      <c r="B21" s="389"/>
      <c r="C21" s="99" t="s">
        <v>349</v>
      </c>
      <c r="D21" s="457" t="s">
        <v>379</v>
      </c>
      <c r="E21" s="456"/>
      <c r="F21" s="457" t="s">
        <v>379</v>
      </c>
      <c r="G21" s="456"/>
      <c r="H21" s="456"/>
      <c r="I21" s="458"/>
    </row>
    <row r="22" spans="1:9" ht="27.75" customHeight="1" x14ac:dyDescent="0.15">
      <c r="A22" s="415"/>
      <c r="B22" s="389"/>
      <c r="C22" s="103" t="s">
        <v>352</v>
      </c>
      <c r="D22" s="450" t="s">
        <v>399</v>
      </c>
      <c r="E22" s="449"/>
      <c r="F22" s="450" t="s">
        <v>400</v>
      </c>
      <c r="G22" s="449"/>
      <c r="H22" s="449"/>
      <c r="I22" s="449"/>
    </row>
    <row r="23" spans="1:9" ht="27.75" customHeight="1" x14ac:dyDescent="0.15">
      <c r="A23" s="415"/>
      <c r="B23" s="94" t="s">
        <v>356</v>
      </c>
      <c r="C23" s="125" t="s">
        <v>357</v>
      </c>
      <c r="D23" s="450" t="s">
        <v>401</v>
      </c>
      <c r="E23" s="449"/>
      <c r="F23" s="450" t="s">
        <v>402</v>
      </c>
      <c r="G23" s="449"/>
      <c r="H23" s="449"/>
      <c r="I23" s="449"/>
    </row>
  </sheetData>
  <mergeCells count="45">
    <mergeCell ref="A3:I3"/>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7"/>
    <mergeCell ref="B18:B22"/>
    <mergeCell ref="C13:C14"/>
    <mergeCell ref="C16:C17"/>
    <mergeCell ref="C19:C20"/>
    <mergeCell ref="A1:I2"/>
    <mergeCell ref="B9:I10"/>
  </mergeCells>
  <phoneticPr fontId="0" type="noConversion"/>
  <pageMargins left="0.7499062639521802" right="0.7499062639521802" top="0.9998749560258521" bottom="0.9998749560258521" header="0.5096585262478807" footer="0.5096585262478807"/>
  <pageSetup paperSize="9" scale="78"/>
  <extLst>
    <ext uri="{2D9387EB-5337-4D45-933B-B4D357D02E09}">
      <gutter val="0.0" pos="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4"/>
  <sheetViews>
    <sheetView zoomScaleNormal="100" topLeftCell="A1" workbookViewId="0">
      <selection activeCell="B2" activeCellId="0" sqref="B2:J2"/>
    </sheetView>
  </sheetViews>
  <sheetFormatPr defaultRowHeight="13.5" defaultColWidth="9.000137329101562" x14ac:dyDescent="0.15"/>
  <cols>
    <col min="1" max="1" width="9.0" style="33"/>
    <col min="2" max="2" width="13.25" customWidth="1" style="33"/>
    <col min="3" max="3" width="9.0" style="34"/>
    <col min="4" max="4" width="9.0" style="33"/>
    <col min="5" max="5" width="10.25" customWidth="1" style="33"/>
    <col min="6" max="6" width="12.625" customWidth="1" style="33"/>
    <col min="7" max="7" width="17.5" customWidth="1" style="33"/>
    <col min="8" max="8" width="10.25" customWidth="1" style="33"/>
    <col min="9" max="9" width="10.5" customWidth="1" style="33"/>
    <col min="10" max="10" width="9.875" customWidth="1" style="33"/>
    <col min="11" max="11" width="9.625" customWidth="1" style="33"/>
    <col min="12" max="12" width="9.5" customWidth="1" style="33"/>
    <col min="13" max="13" width="9.75" customWidth="1" style="33"/>
    <col min="14" max="16384" width="9.0" style="33"/>
  </cols>
  <sheetData>
    <row r="1" spans="1:10" ht="18.9" customHeight="1" x14ac:dyDescent="0.15">
      <c r="B1" s="35"/>
      <c r="J1" s="33" t="s">
        <v>403</v>
      </c>
    </row>
    <row r="2" spans="1:13" ht="24.0" customHeight="1" x14ac:dyDescent="0.15">
      <c r="B2" s="466" t="s">
        <v>301</v>
      </c>
      <c r="C2" s="465"/>
      <c r="D2" s="465"/>
      <c r="E2" s="465"/>
      <c r="F2" s="465"/>
      <c r="G2" s="465"/>
      <c r="H2" s="465"/>
      <c r="I2" s="465"/>
      <c r="J2" s="464"/>
      <c r="K2" s="63"/>
      <c r="L2" s="63"/>
      <c r="M2" s="63"/>
    </row>
    <row r="3" spans="1:13" ht="24.9" customHeight="1" x14ac:dyDescent="0.15">
      <c r="B3" s="467" t="s">
        <v>302</v>
      </c>
      <c r="C3" s="467"/>
      <c r="D3" s="467"/>
      <c r="E3" s="467"/>
      <c r="F3" s="467"/>
      <c r="G3" s="467"/>
      <c r="H3" s="467"/>
      <c r="I3" s="467"/>
      <c r="J3" s="467"/>
      <c r="K3" s="64"/>
      <c r="L3" s="64"/>
      <c r="M3" s="64"/>
    </row>
    <row r="4" spans="1:13" ht="24.9" customHeight="1" x14ac:dyDescent="0.15">
      <c r="B4" s="39" t="s">
        <v>303</v>
      </c>
      <c r="C4" s="468" t="s">
        <v>280</v>
      </c>
      <c r="D4" s="468"/>
      <c r="E4" s="468"/>
      <c r="F4" s="468"/>
      <c r="G4" s="468"/>
      <c r="H4" s="468"/>
      <c r="I4" s="468"/>
      <c r="J4" s="468"/>
      <c r="K4" s="65"/>
      <c r="L4" s="65"/>
      <c r="M4" s="65"/>
    </row>
    <row r="5" spans="1:13" ht="24.9" customHeight="1" x14ac:dyDescent="0.15">
      <c r="B5" s="39" t="s">
        <v>304</v>
      </c>
      <c r="C5" s="468" t="s">
        <v>82</v>
      </c>
      <c r="D5" s="468"/>
      <c r="E5" s="468"/>
      <c r="F5" s="468"/>
      <c r="G5" s="468"/>
      <c r="H5" s="468"/>
      <c r="I5" s="468"/>
      <c r="J5" s="468"/>
      <c r="K5" s="65"/>
      <c r="L5" s="65"/>
      <c r="M5" s="65"/>
    </row>
    <row r="6" spans="1:13" ht="24.9" customHeight="1" x14ac:dyDescent="0.15">
      <c r="B6" s="483" t="s">
        <v>305</v>
      </c>
      <c r="C6" s="469" t="s">
        <v>306</v>
      </c>
      <c r="D6" s="469"/>
      <c r="E6" s="469"/>
      <c r="F6" s="470">
        <v>300</v>
      </c>
      <c r="G6" s="470"/>
      <c r="H6" s="470"/>
      <c r="I6" s="470"/>
      <c r="J6" s="470"/>
      <c r="K6" s="65"/>
      <c r="L6" s="65"/>
      <c r="M6" s="65"/>
    </row>
    <row r="7" spans="1:13" ht="24.9" customHeight="1" x14ac:dyDescent="0.15">
      <c r="B7" s="482"/>
      <c r="C7" s="469" t="s">
        <v>307</v>
      </c>
      <c r="D7" s="469"/>
      <c r="E7" s="469"/>
      <c r="F7" s="470">
        <v>300</v>
      </c>
      <c r="G7" s="470"/>
      <c r="H7" s="470"/>
      <c r="I7" s="470"/>
      <c r="J7" s="470"/>
      <c r="K7" s="65"/>
      <c r="L7" s="65"/>
      <c r="M7" s="65"/>
    </row>
    <row r="8" spans="1:13" ht="24.9" customHeight="1" x14ac:dyDescent="0.15">
      <c r="B8" s="482"/>
      <c r="C8" s="469" t="s">
        <v>308</v>
      </c>
      <c r="D8" s="469"/>
      <c r="E8" s="469"/>
      <c r="F8" s="471"/>
      <c r="G8" s="471"/>
      <c r="H8" s="471"/>
      <c r="I8" s="471"/>
      <c r="J8" s="471"/>
      <c r="K8" s="65"/>
      <c r="L8" s="65"/>
      <c r="M8" s="65"/>
    </row>
    <row r="9" spans="1:13" ht="38.1" customHeight="1" x14ac:dyDescent="0.15">
      <c r="B9" s="483" t="s">
        <v>309</v>
      </c>
      <c r="C9" s="481" t="s">
        <v>404</v>
      </c>
      <c r="D9" s="481"/>
      <c r="E9" s="481"/>
      <c r="F9" s="481"/>
      <c r="G9" s="481"/>
      <c r="H9" s="481"/>
      <c r="I9" s="481"/>
      <c r="J9" s="481"/>
      <c r="K9" s="65"/>
      <c r="L9" s="65"/>
      <c r="M9" s="65"/>
    </row>
    <row r="10" spans="1:13" ht="38.1" customHeight="1" x14ac:dyDescent="0.15">
      <c r="B10" s="483"/>
      <c r="C10" s="481"/>
      <c r="D10" s="481"/>
      <c r="E10" s="481"/>
      <c r="F10" s="481"/>
      <c r="G10" s="481"/>
      <c r="H10" s="481"/>
      <c r="I10" s="481"/>
      <c r="J10" s="481"/>
      <c r="K10" s="65"/>
      <c r="L10" s="65"/>
      <c r="M10" s="65"/>
    </row>
    <row r="11" spans="1:13" ht="24.9" customHeight="1" x14ac:dyDescent="0.15">
      <c r="B11" s="482" t="s">
        <v>311</v>
      </c>
      <c r="C11" s="39" t="s">
        <v>312</v>
      </c>
      <c r="D11" s="39" t="s">
        <v>313</v>
      </c>
      <c r="E11" s="469" t="s">
        <v>314</v>
      </c>
      <c r="F11" s="469"/>
      <c r="G11" s="469" t="s">
        <v>315</v>
      </c>
      <c r="H11" s="469"/>
      <c r="I11" s="469"/>
      <c r="J11" s="469"/>
      <c r="K11" s="65"/>
      <c r="L11" s="65"/>
      <c r="M11" s="65"/>
    </row>
    <row r="12" spans="1:13" ht="27.75" customHeight="1" x14ac:dyDescent="0.15">
      <c r="B12" s="482"/>
      <c r="C12" s="486" t="s">
        <v>316</v>
      </c>
      <c r="D12" s="486" t="s">
        <v>317</v>
      </c>
      <c r="E12" s="473" t="s">
        <v>405</v>
      </c>
      <c r="F12" s="472"/>
      <c r="G12" s="473" t="s">
        <v>406</v>
      </c>
      <c r="H12" s="474"/>
      <c r="I12" s="474"/>
      <c r="J12" s="472"/>
      <c r="K12" s="65"/>
      <c r="L12" s="65"/>
      <c r="M12" s="65"/>
    </row>
    <row r="13" spans="1:13" ht="27.75" customHeight="1" x14ac:dyDescent="0.15">
      <c r="B13" s="482"/>
      <c r="C13" s="485"/>
      <c r="D13" s="485"/>
      <c r="E13" s="473" t="s">
        <v>407</v>
      </c>
      <c r="F13" s="472"/>
      <c r="G13" s="473" t="s">
        <v>408</v>
      </c>
      <c r="H13" s="474"/>
      <c r="I13" s="474"/>
      <c r="J13" s="472"/>
      <c r="K13" s="65"/>
      <c r="L13" s="65"/>
      <c r="M13" s="65"/>
    </row>
    <row r="14" spans="1:13" ht="27.75" customHeight="1" x14ac:dyDescent="0.15">
      <c r="B14" s="482"/>
      <c r="C14" s="485"/>
      <c r="D14" s="485"/>
      <c r="E14" s="473" t="s">
        <v>409</v>
      </c>
      <c r="F14" s="472"/>
      <c r="G14" s="473" t="s">
        <v>410</v>
      </c>
      <c r="H14" s="474"/>
      <c r="I14" s="474"/>
      <c r="J14" s="472"/>
      <c r="K14" s="65"/>
      <c r="L14" s="65"/>
      <c r="M14" s="65"/>
    </row>
    <row r="15" spans="1:13" ht="27.75" customHeight="1" x14ac:dyDescent="0.15">
      <c r="B15" s="482"/>
      <c r="C15" s="485"/>
      <c r="D15" s="485"/>
      <c r="E15" s="476" t="s">
        <v>411</v>
      </c>
      <c r="F15" s="475"/>
      <c r="G15" s="475" t="s">
        <v>412</v>
      </c>
      <c r="H15" s="475"/>
      <c r="I15" s="475"/>
      <c r="J15" s="475"/>
      <c r="K15" s="65"/>
      <c r="L15" s="65"/>
      <c r="M15" s="65"/>
    </row>
    <row r="16" spans="1:13" ht="27.75" customHeight="1" x14ac:dyDescent="0.15">
      <c r="B16" s="482"/>
      <c r="C16" s="485"/>
      <c r="D16" s="485"/>
      <c r="E16" s="476" t="s">
        <v>413</v>
      </c>
      <c r="F16" s="475"/>
      <c r="G16" s="475" t="s">
        <v>414</v>
      </c>
      <c r="H16" s="475"/>
      <c r="I16" s="475"/>
      <c r="J16" s="475"/>
      <c r="K16" s="67"/>
      <c r="L16" s="67"/>
      <c r="M16" s="67"/>
    </row>
    <row r="17" spans="1:10" ht="27.75" customHeight="1" x14ac:dyDescent="0.15">
      <c r="B17" s="482"/>
      <c r="C17" s="485"/>
      <c r="D17" s="39" t="s">
        <v>322</v>
      </c>
      <c r="E17" s="477" t="s">
        <v>415</v>
      </c>
      <c r="F17" s="477"/>
      <c r="G17" s="476" t="s">
        <v>416</v>
      </c>
      <c r="H17" s="475"/>
      <c r="I17" s="475"/>
      <c r="J17" s="475"/>
    </row>
    <row r="18" spans="1:10" ht="27.75" customHeight="1" x14ac:dyDescent="0.15">
      <c r="B18" s="482"/>
      <c r="C18" s="485"/>
      <c r="D18" s="39" t="s">
        <v>329</v>
      </c>
      <c r="E18" s="476" t="s">
        <v>369</v>
      </c>
      <c r="F18" s="475"/>
      <c r="G18" s="480">
        <v>45657</v>
      </c>
      <c r="H18" s="479"/>
      <c r="I18" s="479"/>
      <c r="J18" s="478"/>
    </row>
    <row r="19" spans="1:10" ht="27.75" customHeight="1" x14ac:dyDescent="0.15">
      <c r="B19" s="482"/>
      <c r="C19" s="484"/>
      <c r="D19" s="39" t="s">
        <v>332</v>
      </c>
      <c r="E19" s="477" t="s">
        <v>417</v>
      </c>
      <c r="F19" s="477"/>
      <c r="G19" s="476" t="s">
        <v>418</v>
      </c>
      <c r="H19" s="475"/>
      <c r="I19" s="475"/>
      <c r="J19" s="475"/>
    </row>
    <row r="20" spans="1:10" ht="27.75" customHeight="1" x14ac:dyDescent="0.15">
      <c r="B20" s="482"/>
      <c r="C20" s="482" t="s">
        <v>338</v>
      </c>
      <c r="D20" s="41" t="s">
        <v>339</v>
      </c>
      <c r="E20" s="476" t="s">
        <v>419</v>
      </c>
      <c r="F20" s="475"/>
      <c r="G20" s="476" t="s">
        <v>420</v>
      </c>
      <c r="H20" s="475"/>
      <c r="I20" s="475"/>
      <c r="J20" s="475"/>
    </row>
    <row r="21" spans="1:10" ht="27.75" customHeight="1" x14ac:dyDescent="0.15">
      <c r="B21" s="482"/>
      <c r="C21" s="482"/>
      <c r="D21" s="41" t="s">
        <v>346</v>
      </c>
      <c r="E21" s="476" t="s">
        <v>421</v>
      </c>
      <c r="F21" s="475"/>
      <c r="G21" s="476" t="s">
        <v>422</v>
      </c>
      <c r="H21" s="475"/>
      <c r="I21" s="475"/>
      <c r="J21" s="475"/>
    </row>
    <row r="22" spans="1:10" ht="27.75" customHeight="1" x14ac:dyDescent="0.15">
      <c r="B22" s="482"/>
      <c r="C22" s="482"/>
      <c r="D22" s="41" t="s">
        <v>349</v>
      </c>
      <c r="E22" s="481" t="s">
        <v>423</v>
      </c>
      <c r="F22" s="481"/>
      <c r="G22" s="476" t="s">
        <v>424</v>
      </c>
      <c r="H22" s="476"/>
      <c r="I22" s="476"/>
      <c r="J22" s="476"/>
    </row>
    <row r="23" spans="1:10" ht="27.75" customHeight="1" x14ac:dyDescent="0.15">
      <c r="B23" s="482"/>
      <c r="C23" s="482"/>
      <c r="D23" s="41" t="s">
        <v>352</v>
      </c>
      <c r="E23" s="481" t="s">
        <v>425</v>
      </c>
      <c r="F23" s="481"/>
      <c r="G23" s="476" t="s">
        <v>426</v>
      </c>
      <c r="H23" s="476"/>
      <c r="I23" s="476"/>
      <c r="J23" s="476"/>
    </row>
    <row r="24" spans="1:10" ht="27.75" customHeight="1" x14ac:dyDescent="0.15">
      <c r="B24" s="482"/>
      <c r="C24" s="39" t="s">
        <v>356</v>
      </c>
      <c r="D24" s="41" t="s">
        <v>357</v>
      </c>
      <c r="E24" s="476" t="s">
        <v>358</v>
      </c>
      <c r="F24" s="475"/>
      <c r="G24" s="476" t="s">
        <v>427</v>
      </c>
      <c r="H24" s="475"/>
      <c r="I24" s="475"/>
      <c r="J24" s="475"/>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9"/>
    <mergeCell ref="C20:C23"/>
    <mergeCell ref="D12:D16"/>
    <mergeCell ref="C9:J10"/>
  </mergeCells>
  <phoneticPr fontId="0" type="noConversion"/>
  <dataValidations count="1">
    <dataValidation allowBlank="1" type="list" sqref="M4" showInputMessage="1" showErrorMessage="1">
      <formula1>"正向指标,反向指标"</formula1>
    </dataValidation>
  </dataValidations>
  <printOptions horizontalCentered="1"/>
  <pageMargins left="0.5902039723133478" right="0.5902039723133478" top="1.3776055471164974" bottom="0.9839047597149226" header="0.49993747801292604" footer="0.49993747801292604"/>
  <pageSetup paperSize="9" orientation="landscape"/>
  <extLst>
    <ext uri="{2D9387EB-5337-4D45-933B-B4D357D02E09}">
      <gutter val="0.0" pos="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0"/>
  <sheetViews>
    <sheetView zoomScaleNormal="100" topLeftCell="A1" workbookViewId="0">
      <selection activeCell="B5" activeCellId="0" sqref="B5"/>
    </sheetView>
  </sheetViews>
  <sheetFormatPr defaultRowHeight="13.5" defaultColWidth="9.000137329101562" x14ac:dyDescent="0.15"/>
  <cols>
    <col min="1" max="1" width="3.75" customWidth="1" style="70"/>
    <col min="2" max="2" width="12.875" customWidth="1" style="33"/>
    <col min="3" max="3" width="9.0" style="34"/>
    <col min="4" max="4" width="9.0" style="33"/>
    <col min="5" max="5" width="9.625" customWidth="1" style="33"/>
    <col min="6" max="6" width="12.625" customWidth="1" style="33"/>
    <col min="7" max="7" width="17.5" customWidth="1" style="33"/>
    <col min="8" max="8" width="10.25" customWidth="1" style="33"/>
    <col min="9" max="9" width="10.5" customWidth="1" style="33"/>
    <col min="10" max="10" width="9.875" customWidth="1" style="33"/>
    <col min="11" max="11" width="9.625" customWidth="1" style="33"/>
    <col min="12" max="12" width="9.5" customWidth="1" style="33"/>
    <col min="13" max="13" width="9.75" customWidth="1" style="33"/>
    <col min="14" max="16384" width="9.0" style="33"/>
  </cols>
  <sheetData>
    <row r="1" spans="1:10" ht="18.9" customHeight="1" x14ac:dyDescent="0.15">
      <c r="A1" s="33"/>
      <c r="B1" s="35"/>
      <c r="J1" s="33" t="s">
        <v>428</v>
      </c>
    </row>
    <row r="2" spans="1:13" ht="24.0" customHeight="1" x14ac:dyDescent="0.15">
      <c r="A2" s="33"/>
      <c r="B2" s="466" t="s">
        <v>301</v>
      </c>
      <c r="C2" s="465"/>
      <c r="D2" s="465"/>
      <c r="E2" s="465"/>
      <c r="F2" s="465"/>
      <c r="G2" s="465"/>
      <c r="H2" s="465"/>
      <c r="I2" s="465"/>
      <c r="J2" s="464"/>
      <c r="K2" s="63"/>
      <c r="L2" s="63"/>
      <c r="M2" s="63"/>
    </row>
    <row r="3" spans="1:13" ht="24.9" customHeight="1" x14ac:dyDescent="0.15">
      <c r="A3" s="33"/>
      <c r="B3" s="467" t="s">
        <v>302</v>
      </c>
      <c r="C3" s="467"/>
      <c r="D3" s="467"/>
      <c r="E3" s="467"/>
      <c r="F3" s="467"/>
      <c r="G3" s="467"/>
      <c r="H3" s="467"/>
      <c r="I3" s="467"/>
      <c r="J3" s="467"/>
      <c r="K3" s="64"/>
      <c r="L3" s="64"/>
      <c r="M3" s="64"/>
    </row>
    <row r="4" spans="1:13" ht="24.9" customHeight="1" x14ac:dyDescent="0.15">
      <c r="A4" s="33"/>
      <c r="B4" s="39" t="s">
        <v>303</v>
      </c>
      <c r="C4" s="468" t="s">
        <v>278</v>
      </c>
      <c r="D4" s="468"/>
      <c r="E4" s="468"/>
      <c r="F4" s="468"/>
      <c r="G4" s="468"/>
      <c r="H4" s="468"/>
      <c r="I4" s="468"/>
      <c r="J4" s="468"/>
      <c r="K4" s="65"/>
      <c r="L4" s="65"/>
      <c r="M4" s="65"/>
    </row>
    <row r="5" spans="1:13" ht="24.9" customHeight="1" x14ac:dyDescent="0.15">
      <c r="A5" s="33"/>
      <c r="B5" s="39" t="s">
        <v>304</v>
      </c>
      <c r="C5" s="468" t="s">
        <v>82</v>
      </c>
      <c r="D5" s="468"/>
      <c r="E5" s="468"/>
      <c r="F5" s="468"/>
      <c r="G5" s="468"/>
      <c r="H5" s="468"/>
      <c r="I5" s="468"/>
      <c r="J5" s="468"/>
      <c r="K5" s="65"/>
      <c r="L5" s="65"/>
      <c r="M5" s="65"/>
    </row>
    <row r="6" spans="1:13" ht="24.9" customHeight="1" x14ac:dyDescent="0.15">
      <c r="A6" s="33"/>
      <c r="B6" s="483" t="s">
        <v>305</v>
      </c>
      <c r="C6" s="469" t="s">
        <v>306</v>
      </c>
      <c r="D6" s="469"/>
      <c r="E6" s="469"/>
      <c r="F6" s="470">
        <v>50</v>
      </c>
      <c r="G6" s="470"/>
      <c r="H6" s="470"/>
      <c r="I6" s="470"/>
      <c r="J6" s="470"/>
      <c r="K6" s="65"/>
      <c r="L6" s="65"/>
      <c r="M6" s="65"/>
    </row>
    <row r="7" spans="1:13" ht="24.9" customHeight="1" x14ac:dyDescent="0.15">
      <c r="A7" s="33"/>
      <c r="B7" s="482"/>
      <c r="C7" s="469" t="s">
        <v>307</v>
      </c>
      <c r="D7" s="469"/>
      <c r="E7" s="469"/>
      <c r="F7" s="470">
        <v>50</v>
      </c>
      <c r="G7" s="470"/>
      <c r="H7" s="470"/>
      <c r="I7" s="470"/>
      <c r="J7" s="470"/>
      <c r="K7" s="65"/>
      <c r="L7" s="65"/>
      <c r="M7" s="65"/>
    </row>
    <row r="8" spans="1:13" ht="24.9" customHeight="1" x14ac:dyDescent="0.15">
      <c r="A8" s="33"/>
      <c r="B8" s="482"/>
      <c r="C8" s="469" t="s">
        <v>308</v>
      </c>
      <c r="D8" s="469"/>
      <c r="E8" s="469"/>
      <c r="F8" s="471"/>
      <c r="G8" s="471"/>
      <c r="H8" s="471"/>
      <c r="I8" s="471"/>
      <c r="J8" s="471"/>
      <c r="K8" s="65"/>
      <c r="L8" s="65"/>
      <c r="M8" s="65"/>
    </row>
    <row r="9" spans="1:13" ht="24.9" customHeight="1" x14ac:dyDescent="0.15">
      <c r="A9" s="33"/>
      <c r="B9" s="483" t="s">
        <v>309</v>
      </c>
      <c r="C9" s="481" t="s">
        <v>429</v>
      </c>
      <c r="D9" s="481"/>
      <c r="E9" s="481"/>
      <c r="F9" s="481"/>
      <c r="G9" s="481"/>
      <c r="H9" s="481"/>
      <c r="I9" s="481"/>
      <c r="J9" s="481"/>
      <c r="K9" s="65"/>
      <c r="L9" s="65"/>
      <c r="M9" s="65"/>
    </row>
    <row r="10" spans="1:13" ht="24.9" customHeight="1" x14ac:dyDescent="0.15">
      <c r="A10" s="33"/>
      <c r="B10" s="483"/>
      <c r="C10" s="481"/>
      <c r="D10" s="481"/>
      <c r="E10" s="481"/>
      <c r="F10" s="481"/>
      <c r="G10" s="481"/>
      <c r="H10" s="481"/>
      <c r="I10" s="481"/>
      <c r="J10" s="481"/>
      <c r="K10" s="65"/>
      <c r="L10" s="65"/>
      <c r="M10" s="65"/>
    </row>
    <row r="11" spans="1:13" ht="24.9" customHeight="1" x14ac:dyDescent="0.15">
      <c r="A11" s="33"/>
      <c r="B11" s="482" t="s">
        <v>311</v>
      </c>
      <c r="C11" s="39" t="s">
        <v>312</v>
      </c>
      <c r="D11" s="39" t="s">
        <v>313</v>
      </c>
      <c r="E11" s="469" t="s">
        <v>314</v>
      </c>
      <c r="F11" s="469"/>
      <c r="G11" s="469" t="s">
        <v>315</v>
      </c>
      <c r="H11" s="469"/>
      <c r="I11" s="469"/>
      <c r="J11" s="469"/>
      <c r="K11" s="65"/>
      <c r="L11" s="65"/>
      <c r="M11" s="65"/>
    </row>
    <row r="12" spans="1:13" ht="24.9" customHeight="1" x14ac:dyDescent="0.15">
      <c r="A12" s="33"/>
      <c r="B12" s="482"/>
      <c r="C12" s="482" t="s">
        <v>316</v>
      </c>
      <c r="D12" s="39" t="s">
        <v>317</v>
      </c>
      <c r="E12" s="488" t="s">
        <v>430</v>
      </c>
      <c r="F12" s="487"/>
      <c r="G12" s="490" t="s">
        <v>431</v>
      </c>
      <c r="H12" s="489"/>
      <c r="I12" s="489"/>
      <c r="J12" s="487"/>
      <c r="K12" s="65"/>
      <c r="L12" s="65"/>
      <c r="M12" s="65"/>
    </row>
    <row r="13" spans="1:10" ht="24.0" customHeight="1" x14ac:dyDescent="0.15">
      <c r="A13" s="33"/>
      <c r="B13" s="482"/>
      <c r="C13" s="482"/>
      <c r="D13" s="39" t="s">
        <v>322</v>
      </c>
      <c r="E13" s="477" t="s">
        <v>432</v>
      </c>
      <c r="F13" s="477"/>
      <c r="G13" s="476" t="s">
        <v>416</v>
      </c>
      <c r="H13" s="475"/>
      <c r="I13" s="475"/>
      <c r="J13" s="475"/>
    </row>
    <row r="14" spans="1:10" ht="24.0" customHeight="1" x14ac:dyDescent="0.15">
      <c r="A14" s="33"/>
      <c r="B14" s="482"/>
      <c r="C14" s="482"/>
      <c r="D14" s="39" t="s">
        <v>329</v>
      </c>
      <c r="E14" s="476" t="s">
        <v>369</v>
      </c>
      <c r="F14" s="475"/>
      <c r="G14" s="491">
        <v>45657</v>
      </c>
      <c r="H14" s="475"/>
      <c r="I14" s="475"/>
      <c r="J14" s="475"/>
    </row>
    <row r="15" spans="1:10" ht="24.0" customHeight="1" x14ac:dyDescent="0.15">
      <c r="A15" s="33"/>
      <c r="B15" s="482"/>
      <c r="C15" s="482"/>
      <c r="D15" s="39" t="s">
        <v>332</v>
      </c>
      <c r="E15" s="477" t="s">
        <v>433</v>
      </c>
      <c r="F15" s="477"/>
      <c r="G15" s="476" t="s">
        <v>434</v>
      </c>
      <c r="H15" s="475"/>
      <c r="I15" s="475"/>
      <c r="J15" s="475"/>
    </row>
    <row r="16" spans="1:10" ht="24.0" customHeight="1" x14ac:dyDescent="0.15">
      <c r="A16" s="33"/>
      <c r="B16" s="482"/>
      <c r="C16" s="482" t="s">
        <v>338</v>
      </c>
      <c r="D16" s="41" t="s">
        <v>339</v>
      </c>
      <c r="E16" s="476" t="s">
        <v>435</v>
      </c>
      <c r="F16" s="475"/>
      <c r="G16" s="476" t="s">
        <v>436</v>
      </c>
      <c r="H16" s="475"/>
      <c r="I16" s="475"/>
      <c r="J16" s="475"/>
    </row>
    <row r="17" spans="1:10" ht="24.0" customHeight="1" x14ac:dyDescent="0.15">
      <c r="A17" s="33"/>
      <c r="B17" s="482"/>
      <c r="C17" s="482"/>
      <c r="D17" s="41" t="s">
        <v>346</v>
      </c>
      <c r="E17" s="476" t="s">
        <v>421</v>
      </c>
      <c r="F17" s="475"/>
      <c r="G17" s="476" t="s">
        <v>422</v>
      </c>
      <c r="H17" s="475"/>
      <c r="I17" s="475"/>
      <c r="J17" s="475"/>
    </row>
    <row r="18" spans="1:10" ht="35.25" customHeight="1" x14ac:dyDescent="0.15">
      <c r="A18" s="33"/>
      <c r="B18" s="482"/>
      <c r="C18" s="482"/>
      <c r="D18" s="41" t="s">
        <v>349</v>
      </c>
      <c r="E18" s="481" t="s">
        <v>423</v>
      </c>
      <c r="F18" s="481"/>
      <c r="G18" s="476" t="s">
        <v>437</v>
      </c>
      <c r="H18" s="476"/>
      <c r="I18" s="476"/>
      <c r="J18" s="476"/>
    </row>
    <row r="19" spans="1:10" ht="24.0" customHeight="1" x14ac:dyDescent="0.15">
      <c r="A19" s="33"/>
      <c r="B19" s="482"/>
      <c r="C19" s="482"/>
      <c r="D19" s="41" t="s">
        <v>352</v>
      </c>
      <c r="E19" s="481" t="s">
        <v>438</v>
      </c>
      <c r="F19" s="481"/>
      <c r="G19" s="476" t="s">
        <v>439</v>
      </c>
      <c r="H19" s="476"/>
      <c r="I19" s="476"/>
      <c r="J19" s="476"/>
    </row>
    <row r="20" spans="1:10" ht="33.0" customHeight="1" x14ac:dyDescent="0.15">
      <c r="A20" s="33"/>
      <c r="B20" s="482"/>
      <c r="C20" s="39" t="s">
        <v>356</v>
      </c>
      <c r="D20" s="41" t="s">
        <v>357</v>
      </c>
      <c r="E20" s="476" t="s">
        <v>440</v>
      </c>
      <c r="F20" s="475"/>
      <c r="G20" s="476" t="s">
        <v>427</v>
      </c>
      <c r="H20" s="475"/>
      <c r="I20" s="475"/>
      <c r="J20" s="475"/>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honeticPr fontId="0" type="noConversion"/>
  <dataValidations count="1">
    <dataValidation allowBlank="1" type="list" sqref="M4" showInputMessage="1" showErrorMessage="1">
      <formula1>"正向指标,反向指标"</formula1>
    </dataValidation>
  </dataValidations>
  <pageMargins left="0.7499062639521802" right="0.7499062639521802" top="0.9998749560258521" bottom="0.9998749560258521" header="0.5117415443180114" footer="0.5117415443180114"/>
  <pageSetup paperSize="9"/>
  <extLst>
    <ext uri="{2D9387EB-5337-4D45-933B-B4D357D02E09}">
      <gutter val="0.0" pos="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4"/>
  <sheetViews>
    <sheetView zoomScaleNormal="100" topLeftCell="A1" workbookViewId="0">
      <selection activeCell="B5" activeCellId="0" sqref="B5"/>
    </sheetView>
  </sheetViews>
  <sheetFormatPr defaultRowHeight="13.5" defaultColWidth="9.000137329101562" x14ac:dyDescent="0.15"/>
  <cols>
    <col min="1" max="1" width="7.625" customWidth="1" style="33"/>
    <col min="2" max="2" width="12.5" customWidth="1" style="33"/>
    <col min="3" max="3" width="9.0" style="34"/>
    <col min="4" max="4" width="9.0" style="33"/>
    <col min="5" max="5" width="10.25" customWidth="1" style="33"/>
    <col min="6" max="6" width="12.625" customWidth="1" style="33"/>
    <col min="7" max="7" width="17.5" customWidth="1" style="33"/>
    <col min="8" max="8" width="10.25" customWidth="1" style="33"/>
    <col min="9" max="9" width="10.5" customWidth="1" style="33"/>
    <col min="10" max="10" width="9.875" customWidth="1" style="33"/>
    <col min="11" max="11" width="9.625" customWidth="1" style="33"/>
    <col min="12" max="12" width="9.5" customWidth="1" style="33"/>
    <col min="13" max="13" width="9.75" customWidth="1" style="33"/>
    <col min="14" max="16384" width="9.0" style="33"/>
  </cols>
  <sheetData>
    <row r="1" spans="1:10" ht="18.9" customHeight="1" x14ac:dyDescent="0.15">
      <c r="B1" s="35"/>
      <c r="J1" s="33" t="s">
        <v>403</v>
      </c>
    </row>
    <row r="2" spans="1:13" ht="24.0" customHeight="1" x14ac:dyDescent="0.15">
      <c r="B2" s="466" t="s">
        <v>301</v>
      </c>
      <c r="C2" s="465"/>
      <c r="D2" s="465"/>
      <c r="E2" s="465"/>
      <c r="F2" s="465"/>
      <c r="G2" s="465"/>
      <c r="H2" s="465"/>
      <c r="I2" s="465"/>
      <c r="J2" s="464"/>
      <c r="K2" s="63"/>
      <c r="L2" s="63"/>
      <c r="M2" s="63"/>
    </row>
    <row r="3" spans="1:13" ht="24.9" customHeight="1" x14ac:dyDescent="0.15">
      <c r="B3" s="467" t="s">
        <v>302</v>
      </c>
      <c r="C3" s="467"/>
      <c r="D3" s="467"/>
      <c r="E3" s="467"/>
      <c r="F3" s="467"/>
      <c r="G3" s="467"/>
      <c r="H3" s="467"/>
      <c r="I3" s="467"/>
      <c r="J3" s="467"/>
      <c r="K3" s="64"/>
      <c r="L3" s="64"/>
      <c r="M3" s="64"/>
    </row>
    <row r="4" spans="1:13" ht="24.9" customHeight="1" x14ac:dyDescent="0.15">
      <c r="B4" s="39" t="s">
        <v>303</v>
      </c>
      <c r="C4" s="468" t="s">
        <v>441</v>
      </c>
      <c r="D4" s="468"/>
      <c r="E4" s="468"/>
      <c r="F4" s="468"/>
      <c r="G4" s="468"/>
      <c r="H4" s="468"/>
      <c r="I4" s="468"/>
      <c r="J4" s="468"/>
      <c r="K4" s="65"/>
      <c r="L4" s="65"/>
      <c r="M4" s="65"/>
    </row>
    <row r="5" spans="1:13" ht="24.9" customHeight="1" x14ac:dyDescent="0.15">
      <c r="B5" s="39" t="s">
        <v>304</v>
      </c>
      <c r="C5" s="468" t="s">
        <v>82</v>
      </c>
      <c r="D5" s="468"/>
      <c r="E5" s="468"/>
      <c r="F5" s="468"/>
      <c r="G5" s="468"/>
      <c r="H5" s="468"/>
      <c r="I5" s="468"/>
      <c r="J5" s="468"/>
      <c r="K5" s="65"/>
      <c r="L5" s="65"/>
      <c r="M5" s="65"/>
    </row>
    <row r="6" spans="1:13" ht="24.9" customHeight="1" x14ac:dyDescent="0.15">
      <c r="B6" s="483" t="s">
        <v>305</v>
      </c>
      <c r="C6" s="469" t="s">
        <v>306</v>
      </c>
      <c r="D6" s="469"/>
      <c r="E6" s="469"/>
      <c r="F6" s="470">
        <v>50</v>
      </c>
      <c r="G6" s="470"/>
      <c r="H6" s="470"/>
      <c r="I6" s="470"/>
      <c r="J6" s="470"/>
      <c r="K6" s="65"/>
      <c r="L6" s="65"/>
      <c r="M6" s="65"/>
    </row>
    <row r="7" spans="1:13" ht="24.9" customHeight="1" x14ac:dyDescent="0.15">
      <c r="B7" s="482"/>
      <c r="C7" s="469" t="s">
        <v>307</v>
      </c>
      <c r="D7" s="469"/>
      <c r="E7" s="469"/>
      <c r="F7" s="470">
        <v>50</v>
      </c>
      <c r="G7" s="470"/>
      <c r="H7" s="470"/>
      <c r="I7" s="470"/>
      <c r="J7" s="470"/>
      <c r="K7" s="65"/>
      <c r="L7" s="65"/>
      <c r="M7" s="65"/>
    </row>
    <row r="8" spans="1:13" ht="24.9" customHeight="1" x14ac:dyDescent="0.15">
      <c r="B8" s="482"/>
      <c r="C8" s="469" t="s">
        <v>308</v>
      </c>
      <c r="D8" s="469"/>
      <c r="E8" s="469"/>
      <c r="F8" s="471"/>
      <c r="G8" s="471"/>
      <c r="H8" s="471"/>
      <c r="I8" s="471"/>
      <c r="J8" s="471"/>
      <c r="K8" s="65"/>
      <c r="L8" s="65"/>
      <c r="M8" s="65"/>
    </row>
    <row r="9" spans="1:13" ht="24.9" customHeight="1" x14ac:dyDescent="0.15">
      <c r="B9" s="483" t="s">
        <v>309</v>
      </c>
      <c r="C9" s="481" t="s">
        <v>442</v>
      </c>
      <c r="D9" s="481"/>
      <c r="E9" s="481"/>
      <c r="F9" s="481"/>
      <c r="G9" s="481"/>
      <c r="H9" s="481"/>
      <c r="I9" s="481"/>
      <c r="J9" s="481"/>
      <c r="K9" s="65"/>
      <c r="L9" s="65"/>
      <c r="M9" s="65"/>
    </row>
    <row r="10" spans="1:13" ht="24.9" customHeight="1" x14ac:dyDescent="0.15">
      <c r="B10" s="483"/>
      <c r="C10" s="481"/>
      <c r="D10" s="481"/>
      <c r="E10" s="481"/>
      <c r="F10" s="481"/>
      <c r="G10" s="481"/>
      <c r="H10" s="481"/>
      <c r="I10" s="481"/>
      <c r="J10" s="481"/>
      <c r="K10" s="65"/>
      <c r="L10" s="65"/>
      <c r="M10" s="65"/>
    </row>
    <row r="11" spans="1:13" ht="24.9" customHeight="1" x14ac:dyDescent="0.15">
      <c r="B11" s="482" t="s">
        <v>311</v>
      </c>
      <c r="C11" s="39" t="s">
        <v>312</v>
      </c>
      <c r="D11" s="39" t="s">
        <v>313</v>
      </c>
      <c r="E11" s="469" t="s">
        <v>314</v>
      </c>
      <c r="F11" s="469"/>
      <c r="G11" s="469" t="s">
        <v>315</v>
      </c>
      <c r="H11" s="469"/>
      <c r="I11" s="469"/>
      <c r="J11" s="469"/>
      <c r="K11" s="65"/>
      <c r="L11" s="65"/>
      <c r="M11" s="65"/>
    </row>
    <row r="12" spans="1:13" ht="33.75" customHeight="1" x14ac:dyDescent="0.15">
      <c r="B12" s="482"/>
      <c r="C12" s="486" t="s">
        <v>316</v>
      </c>
      <c r="D12" s="486" t="s">
        <v>317</v>
      </c>
      <c r="E12" s="473" t="s">
        <v>443</v>
      </c>
      <c r="F12" s="472"/>
      <c r="G12" s="473" t="s">
        <v>444</v>
      </c>
      <c r="H12" s="474"/>
      <c r="I12" s="474"/>
      <c r="J12" s="472"/>
      <c r="K12" s="65"/>
      <c r="L12" s="65"/>
      <c r="M12" s="65"/>
    </row>
    <row r="13" spans="1:13" ht="27.75" customHeight="1" x14ac:dyDescent="0.15">
      <c r="B13" s="482"/>
      <c r="C13" s="485"/>
      <c r="D13" s="485"/>
      <c r="E13" s="473" t="s">
        <v>445</v>
      </c>
      <c r="F13" s="472"/>
      <c r="G13" s="473" t="s">
        <v>446</v>
      </c>
      <c r="H13" s="474"/>
      <c r="I13" s="474"/>
      <c r="J13" s="472"/>
      <c r="K13" s="65"/>
      <c r="L13" s="65"/>
      <c r="M13" s="65"/>
    </row>
    <row r="14" spans="1:13" ht="27.75" customHeight="1" x14ac:dyDescent="0.15">
      <c r="B14" s="482"/>
      <c r="C14" s="485"/>
      <c r="D14" s="485"/>
      <c r="E14" s="473" t="s">
        <v>447</v>
      </c>
      <c r="F14" s="472"/>
      <c r="G14" s="473" t="s">
        <v>448</v>
      </c>
      <c r="H14" s="474"/>
      <c r="I14" s="474"/>
      <c r="J14" s="472"/>
      <c r="K14" s="65"/>
      <c r="L14" s="65"/>
      <c r="M14" s="65"/>
    </row>
    <row r="15" spans="1:13" ht="27.75" customHeight="1" x14ac:dyDescent="0.15">
      <c r="B15" s="482"/>
      <c r="C15" s="485"/>
      <c r="D15" s="485"/>
      <c r="E15" s="476" t="s">
        <v>449</v>
      </c>
      <c r="F15" s="475"/>
      <c r="G15" s="476" t="s">
        <v>450</v>
      </c>
      <c r="H15" s="475"/>
      <c r="I15" s="475"/>
      <c r="J15" s="475"/>
      <c r="K15" s="65"/>
      <c r="L15" s="65"/>
      <c r="M15" s="65"/>
    </row>
    <row r="16" spans="1:13" ht="47.25" customHeight="1" x14ac:dyDescent="0.15">
      <c r="B16" s="482"/>
      <c r="C16" s="485"/>
      <c r="D16" s="484"/>
      <c r="E16" s="476" t="s">
        <v>451</v>
      </c>
      <c r="F16" s="475"/>
      <c r="G16" s="476" t="s">
        <v>452</v>
      </c>
      <c r="H16" s="475"/>
      <c r="I16" s="475"/>
      <c r="J16" s="475"/>
      <c r="K16" s="67"/>
      <c r="L16" s="67"/>
      <c r="M16" s="67"/>
    </row>
    <row r="17" spans="1:10" ht="27.75" customHeight="1" x14ac:dyDescent="0.15">
      <c r="B17" s="482"/>
      <c r="C17" s="485"/>
      <c r="D17" s="39" t="s">
        <v>322</v>
      </c>
      <c r="E17" s="477" t="s">
        <v>453</v>
      </c>
      <c r="F17" s="477"/>
      <c r="G17" s="476" t="s">
        <v>454</v>
      </c>
      <c r="H17" s="475"/>
      <c r="I17" s="475"/>
      <c r="J17" s="475"/>
    </row>
    <row r="18" spans="1:10" ht="27.75" customHeight="1" x14ac:dyDescent="0.15">
      <c r="B18" s="482"/>
      <c r="C18" s="485"/>
      <c r="D18" s="39" t="s">
        <v>329</v>
      </c>
      <c r="E18" s="476" t="s">
        <v>369</v>
      </c>
      <c r="F18" s="475"/>
      <c r="G18" s="491">
        <v>45657</v>
      </c>
      <c r="H18" s="475"/>
      <c r="I18" s="475"/>
      <c r="J18" s="475"/>
    </row>
    <row r="19" spans="1:10" ht="27.75" customHeight="1" x14ac:dyDescent="0.15">
      <c r="B19" s="482"/>
      <c r="C19" s="484"/>
      <c r="D19" s="39" t="s">
        <v>332</v>
      </c>
      <c r="E19" s="477" t="s">
        <v>455</v>
      </c>
      <c r="F19" s="477"/>
      <c r="G19" s="476" t="s">
        <v>434</v>
      </c>
      <c r="H19" s="475"/>
      <c r="I19" s="475"/>
      <c r="J19" s="475"/>
    </row>
    <row r="20" spans="1:10" ht="30.75" customHeight="1" x14ac:dyDescent="0.15">
      <c r="B20" s="482"/>
      <c r="C20" s="482" t="s">
        <v>338</v>
      </c>
      <c r="D20" s="41" t="s">
        <v>339</v>
      </c>
      <c r="E20" s="476" t="s">
        <v>435</v>
      </c>
      <c r="F20" s="475"/>
      <c r="G20" s="476" t="s">
        <v>456</v>
      </c>
      <c r="H20" s="475"/>
      <c r="I20" s="475"/>
      <c r="J20" s="475"/>
    </row>
    <row r="21" spans="1:10" ht="27.75" customHeight="1" x14ac:dyDescent="0.15">
      <c r="B21" s="482"/>
      <c r="C21" s="482"/>
      <c r="D21" s="41" t="s">
        <v>346</v>
      </c>
      <c r="E21" s="476" t="s">
        <v>421</v>
      </c>
      <c r="F21" s="475"/>
      <c r="G21" s="476" t="s">
        <v>422</v>
      </c>
      <c r="H21" s="475"/>
      <c r="I21" s="475"/>
      <c r="J21" s="475"/>
    </row>
    <row r="22" spans="1:10" ht="27.75" customHeight="1" x14ac:dyDescent="0.15">
      <c r="B22" s="482"/>
      <c r="C22" s="482"/>
      <c r="D22" s="41" t="s">
        <v>349</v>
      </c>
      <c r="E22" s="481" t="s">
        <v>423</v>
      </c>
      <c r="F22" s="481"/>
      <c r="G22" s="476" t="s">
        <v>457</v>
      </c>
      <c r="H22" s="476"/>
      <c r="I22" s="476"/>
      <c r="J22" s="476"/>
    </row>
    <row r="23" spans="1:10" ht="27.75" customHeight="1" x14ac:dyDescent="0.15">
      <c r="B23" s="482"/>
      <c r="C23" s="482"/>
      <c r="D23" s="41" t="s">
        <v>352</v>
      </c>
      <c r="E23" s="481" t="s">
        <v>425</v>
      </c>
      <c r="F23" s="481"/>
      <c r="G23" s="476" t="s">
        <v>458</v>
      </c>
      <c r="H23" s="476"/>
      <c r="I23" s="476"/>
      <c r="J23" s="476"/>
    </row>
    <row r="24" spans="1:10" ht="27.75" customHeight="1" x14ac:dyDescent="0.15">
      <c r="B24" s="482"/>
      <c r="C24" s="39" t="s">
        <v>356</v>
      </c>
      <c r="D24" s="41" t="s">
        <v>357</v>
      </c>
      <c r="E24" s="476" t="s">
        <v>358</v>
      </c>
      <c r="F24" s="475"/>
      <c r="G24" s="476" t="s">
        <v>427</v>
      </c>
      <c r="H24" s="475"/>
      <c r="I24" s="475"/>
      <c r="J24" s="475"/>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9"/>
    <mergeCell ref="C20:C23"/>
    <mergeCell ref="D12:D16"/>
    <mergeCell ref="C9:J10"/>
  </mergeCells>
  <phoneticPr fontId="0" type="noConversion"/>
  <dataValidations count="1">
    <dataValidation allowBlank="1" type="list" sqref="M4" showInputMessage="1" showErrorMessage="1">
      <formula1>"正向指标,反向指标"</formula1>
    </dataValidation>
  </dataValidations>
  <printOptions horizontalCentered="1"/>
  <pageMargins left="0.5902039723133478" right="0.5902039723133478" top="1.3776055471164974" bottom="0.9839047597149226" header="0.49993747801292604" footer="0.49993747801292604"/>
  <pageSetup paperSize="9" orientation="landscape"/>
  <extLst>
    <ext uri="{2D9387EB-5337-4D45-933B-B4D357D02E09}">
      <gutter val="0.0" pos="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0"/>
  <sheetViews>
    <sheetView zoomScaleNormal="100" topLeftCell="A1" workbookViewId="0">
      <selection activeCell="B5" activeCellId="0" sqref="B5"/>
    </sheetView>
  </sheetViews>
  <sheetFormatPr defaultRowHeight="13.5" defaultColWidth="9.000137329101562" x14ac:dyDescent="0.15"/>
  <cols>
    <col min="1" max="1" width="3.75" customWidth="1" style="70"/>
    <col min="2" max="2" width="12.125" customWidth="1" style="33"/>
    <col min="3" max="3" width="9.0" style="34"/>
    <col min="4" max="4" width="9.0" style="33"/>
    <col min="5" max="5" width="9.625" customWidth="1" style="33"/>
    <col min="6" max="6" width="12.625" customWidth="1" style="33"/>
    <col min="7" max="7" width="17.5" customWidth="1" style="33"/>
    <col min="8" max="8" width="10.25" customWidth="1" style="33"/>
    <col min="9" max="9" width="10.5" customWidth="1" style="33"/>
    <col min="10" max="10" width="9.875" customWidth="1" style="33"/>
    <col min="11" max="11" width="9.625" customWidth="1" style="33"/>
    <col min="12" max="12" width="9.5" customWidth="1" style="33"/>
    <col min="13" max="13" width="9.75" customWidth="1" style="33"/>
    <col min="14" max="16384" width="9.0" style="33"/>
  </cols>
  <sheetData>
    <row r="1" spans="1:10" ht="18.9" customHeight="1" x14ac:dyDescent="0.15">
      <c r="A1" s="33"/>
      <c r="B1" s="35"/>
      <c r="J1" s="33" t="s">
        <v>428</v>
      </c>
    </row>
    <row r="2" spans="1:13" ht="24.0" customHeight="1" x14ac:dyDescent="0.15">
      <c r="A2" s="33"/>
      <c r="B2" s="466" t="s">
        <v>301</v>
      </c>
      <c r="C2" s="465"/>
      <c r="D2" s="465"/>
      <c r="E2" s="465"/>
      <c r="F2" s="465"/>
      <c r="G2" s="465"/>
      <c r="H2" s="465"/>
      <c r="I2" s="465"/>
      <c r="J2" s="464"/>
      <c r="K2" s="63"/>
      <c r="L2" s="63"/>
      <c r="M2" s="63"/>
    </row>
    <row r="3" spans="1:13" ht="24.9" customHeight="1" x14ac:dyDescent="0.15">
      <c r="A3" s="33"/>
      <c r="B3" s="467" t="s">
        <v>302</v>
      </c>
      <c r="C3" s="467"/>
      <c r="D3" s="467"/>
      <c r="E3" s="467"/>
      <c r="F3" s="467"/>
      <c r="G3" s="467"/>
      <c r="H3" s="467"/>
      <c r="I3" s="467"/>
      <c r="J3" s="467"/>
      <c r="K3" s="64"/>
      <c r="L3" s="64"/>
      <c r="M3" s="64"/>
    </row>
    <row r="4" spans="1:13" ht="24.9" customHeight="1" x14ac:dyDescent="0.15">
      <c r="A4" s="33"/>
      <c r="B4" s="39" t="s">
        <v>303</v>
      </c>
      <c r="C4" s="468" t="s">
        <v>279</v>
      </c>
      <c r="D4" s="468"/>
      <c r="E4" s="468"/>
      <c r="F4" s="468"/>
      <c r="G4" s="468"/>
      <c r="H4" s="468"/>
      <c r="I4" s="468"/>
      <c r="J4" s="468"/>
      <c r="K4" s="65"/>
      <c r="L4" s="65"/>
      <c r="M4" s="65"/>
    </row>
    <row r="5" spans="1:13" ht="24.9" customHeight="1" x14ac:dyDescent="0.15">
      <c r="A5" s="33"/>
      <c r="B5" s="39" t="s">
        <v>304</v>
      </c>
      <c r="C5" s="468" t="s">
        <v>82</v>
      </c>
      <c r="D5" s="468"/>
      <c r="E5" s="468"/>
      <c r="F5" s="468"/>
      <c r="G5" s="468"/>
      <c r="H5" s="468"/>
      <c r="I5" s="468"/>
      <c r="J5" s="468"/>
      <c r="K5" s="65"/>
      <c r="L5" s="65"/>
      <c r="M5" s="65"/>
    </row>
    <row r="6" spans="1:13" ht="24.9" customHeight="1" x14ac:dyDescent="0.15">
      <c r="A6" s="33"/>
      <c r="B6" s="483" t="s">
        <v>305</v>
      </c>
      <c r="C6" s="469" t="s">
        <v>306</v>
      </c>
      <c r="D6" s="469"/>
      <c r="E6" s="469"/>
      <c r="F6" s="470">
        <v>30</v>
      </c>
      <c r="G6" s="470"/>
      <c r="H6" s="470"/>
      <c r="I6" s="470"/>
      <c r="J6" s="470"/>
      <c r="K6" s="65"/>
      <c r="L6" s="65"/>
      <c r="M6" s="65"/>
    </row>
    <row r="7" spans="1:13" ht="24.9" customHeight="1" x14ac:dyDescent="0.15">
      <c r="A7" s="33"/>
      <c r="B7" s="482"/>
      <c r="C7" s="469" t="s">
        <v>307</v>
      </c>
      <c r="D7" s="469"/>
      <c r="E7" s="469"/>
      <c r="F7" s="470">
        <v>30</v>
      </c>
      <c r="G7" s="470"/>
      <c r="H7" s="470"/>
      <c r="I7" s="470"/>
      <c r="J7" s="470"/>
      <c r="K7" s="65"/>
      <c r="L7" s="65"/>
      <c r="M7" s="65"/>
    </row>
    <row r="8" spans="1:13" ht="24.9" customHeight="1" x14ac:dyDescent="0.15">
      <c r="A8" s="33"/>
      <c r="B8" s="482"/>
      <c r="C8" s="469" t="s">
        <v>308</v>
      </c>
      <c r="D8" s="469"/>
      <c r="E8" s="469"/>
      <c r="F8" s="471"/>
      <c r="G8" s="471"/>
      <c r="H8" s="471"/>
      <c r="I8" s="471"/>
      <c r="J8" s="471"/>
      <c r="K8" s="65"/>
      <c r="L8" s="65"/>
      <c r="M8" s="65"/>
    </row>
    <row r="9" spans="1:13" ht="24.9" customHeight="1" x14ac:dyDescent="0.15">
      <c r="A9" s="33"/>
      <c r="B9" s="483" t="s">
        <v>309</v>
      </c>
      <c r="C9" s="481" t="s">
        <v>459</v>
      </c>
      <c r="D9" s="481"/>
      <c r="E9" s="481"/>
      <c r="F9" s="481"/>
      <c r="G9" s="481"/>
      <c r="H9" s="481"/>
      <c r="I9" s="481"/>
      <c r="J9" s="481"/>
      <c r="K9" s="65"/>
      <c r="L9" s="65"/>
      <c r="M9" s="65"/>
    </row>
    <row r="10" spans="1:13" ht="24.9" customHeight="1" x14ac:dyDescent="0.15">
      <c r="A10" s="33"/>
      <c r="B10" s="483"/>
      <c r="C10" s="481"/>
      <c r="D10" s="481"/>
      <c r="E10" s="481"/>
      <c r="F10" s="481"/>
      <c r="G10" s="481"/>
      <c r="H10" s="481"/>
      <c r="I10" s="481"/>
      <c r="J10" s="481"/>
      <c r="K10" s="65"/>
      <c r="L10" s="65"/>
      <c r="M10" s="65"/>
    </row>
    <row r="11" spans="1:13" ht="24.9" customHeight="1" x14ac:dyDescent="0.15">
      <c r="A11" s="33"/>
      <c r="B11" s="482" t="s">
        <v>311</v>
      </c>
      <c r="C11" s="39" t="s">
        <v>312</v>
      </c>
      <c r="D11" s="39" t="s">
        <v>313</v>
      </c>
      <c r="E11" s="469" t="s">
        <v>314</v>
      </c>
      <c r="F11" s="469"/>
      <c r="G11" s="469" t="s">
        <v>315</v>
      </c>
      <c r="H11" s="469"/>
      <c r="I11" s="469"/>
      <c r="J11" s="469"/>
      <c r="K11" s="65"/>
      <c r="L11" s="65"/>
      <c r="M11" s="65"/>
    </row>
    <row r="12" spans="1:13" ht="66.0" customHeight="1" x14ac:dyDescent="0.15">
      <c r="A12" s="33"/>
      <c r="B12" s="482"/>
      <c r="C12" s="482" t="s">
        <v>316</v>
      </c>
      <c r="D12" s="39" t="s">
        <v>317</v>
      </c>
      <c r="E12" s="476" t="s">
        <v>279</v>
      </c>
      <c r="F12" s="475"/>
      <c r="G12" s="475" t="s">
        <v>460</v>
      </c>
      <c r="H12" s="475"/>
      <c r="I12" s="475"/>
      <c r="J12" s="475"/>
      <c r="K12" s="65"/>
      <c r="L12" s="65"/>
      <c r="M12" s="65"/>
    </row>
    <row r="13" spans="1:10" ht="26.25" customHeight="1" x14ac:dyDescent="0.15">
      <c r="A13" s="33"/>
      <c r="B13" s="482"/>
      <c r="C13" s="482"/>
      <c r="D13" s="39" t="s">
        <v>322</v>
      </c>
      <c r="E13" s="477" t="s">
        <v>453</v>
      </c>
      <c r="F13" s="477"/>
      <c r="G13" s="476" t="s">
        <v>454</v>
      </c>
      <c r="H13" s="475"/>
      <c r="I13" s="475"/>
      <c r="J13" s="475"/>
    </row>
    <row r="14" spans="1:10" ht="26.25" customHeight="1" x14ac:dyDescent="0.15">
      <c r="A14" s="33"/>
      <c r="B14" s="482"/>
      <c r="C14" s="482"/>
      <c r="D14" s="39" t="s">
        <v>329</v>
      </c>
      <c r="E14" s="476" t="s">
        <v>369</v>
      </c>
      <c r="F14" s="475"/>
      <c r="G14" s="491">
        <v>45657</v>
      </c>
      <c r="H14" s="475"/>
      <c r="I14" s="475"/>
      <c r="J14" s="475"/>
    </row>
    <row r="15" spans="1:10" ht="26.25" customHeight="1" x14ac:dyDescent="0.15">
      <c r="A15" s="33"/>
      <c r="B15" s="482"/>
      <c r="C15" s="482"/>
      <c r="D15" s="39" t="s">
        <v>332</v>
      </c>
      <c r="E15" s="477" t="s">
        <v>461</v>
      </c>
      <c r="F15" s="477"/>
      <c r="G15" s="476" t="s">
        <v>462</v>
      </c>
      <c r="H15" s="475"/>
      <c r="I15" s="475"/>
      <c r="J15" s="475"/>
    </row>
    <row r="16" spans="1:10" ht="30.75" customHeight="1" x14ac:dyDescent="0.15">
      <c r="A16" s="33"/>
      <c r="B16" s="482"/>
      <c r="C16" s="482" t="s">
        <v>338</v>
      </c>
      <c r="D16" s="41" t="s">
        <v>339</v>
      </c>
      <c r="E16" s="488" t="s">
        <v>435</v>
      </c>
      <c r="F16" s="492"/>
      <c r="G16" s="476" t="s">
        <v>463</v>
      </c>
      <c r="H16" s="475"/>
      <c r="I16" s="475"/>
      <c r="J16" s="475"/>
    </row>
    <row r="17" spans="1:10" ht="30.75" customHeight="1" x14ac:dyDescent="0.15">
      <c r="A17" s="33"/>
      <c r="B17" s="482"/>
      <c r="C17" s="482"/>
      <c r="D17" s="41" t="s">
        <v>346</v>
      </c>
      <c r="E17" s="488" t="s">
        <v>421</v>
      </c>
      <c r="F17" s="492"/>
      <c r="G17" s="476" t="s">
        <v>422</v>
      </c>
      <c r="H17" s="475"/>
      <c r="I17" s="475"/>
      <c r="J17" s="475"/>
    </row>
    <row r="18" spans="1:10" ht="30.75" customHeight="1" x14ac:dyDescent="0.15">
      <c r="A18" s="33"/>
      <c r="B18" s="482"/>
      <c r="C18" s="482"/>
      <c r="D18" s="41" t="s">
        <v>349</v>
      </c>
      <c r="E18" s="494" t="s">
        <v>423</v>
      </c>
      <c r="F18" s="493"/>
      <c r="G18" s="495" t="s">
        <v>457</v>
      </c>
      <c r="H18" s="495"/>
      <c r="I18" s="495"/>
      <c r="J18" s="495"/>
    </row>
    <row r="19" spans="1:10" ht="30.75" customHeight="1" x14ac:dyDescent="0.15">
      <c r="A19" s="33"/>
      <c r="B19" s="482"/>
      <c r="C19" s="482"/>
      <c r="D19" s="41" t="s">
        <v>352</v>
      </c>
      <c r="E19" s="494" t="s">
        <v>425</v>
      </c>
      <c r="F19" s="493"/>
      <c r="G19" s="495" t="s">
        <v>464</v>
      </c>
      <c r="H19" s="495"/>
      <c r="I19" s="495"/>
      <c r="J19" s="495"/>
    </row>
    <row r="20" spans="1:10" ht="26.25" customHeight="1" x14ac:dyDescent="0.15">
      <c r="A20" s="33"/>
      <c r="B20" s="482"/>
      <c r="C20" s="39" t="s">
        <v>356</v>
      </c>
      <c r="D20" s="41" t="s">
        <v>357</v>
      </c>
      <c r="E20" s="476" t="s">
        <v>358</v>
      </c>
      <c r="F20" s="475"/>
      <c r="G20" s="476" t="s">
        <v>427</v>
      </c>
      <c r="H20" s="475"/>
      <c r="I20" s="475"/>
      <c r="J20" s="475"/>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honeticPr fontId="0" type="noConversion"/>
  <dataValidations count="1">
    <dataValidation allowBlank="1" type="list" sqref="M4" showInputMessage="1" showErrorMessage="1">
      <formula1>"正向指标,反向指标"</formula1>
    </dataValidation>
  </dataValidations>
  <pageMargins left="0.7499062639521802" right="0.7499062639521802" top="0.9998749560258521" bottom="0.9998749560258521" header="0.5117415443180114" footer="0.5117415443180114"/>
  <pageSetup paperSize="9"/>
  <extLst>
    <ext uri="{2D9387EB-5337-4D45-933B-B4D357D02E09}">
      <gutter val="0.0" pos="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M23"/>
  <sheetViews>
    <sheetView zoomScaleNormal="100" topLeftCell="A1" workbookViewId="0">
      <selection activeCell="B5" activeCellId="0" sqref="B5"/>
    </sheetView>
  </sheetViews>
  <sheetFormatPr defaultRowHeight="13.5" defaultColWidth="9.000137329101562" x14ac:dyDescent="0.15"/>
  <cols>
    <col min="1" max="1" width="9.0" style="33"/>
    <col min="2" max="2" width="12.75" customWidth="1" style="33"/>
    <col min="3" max="3" width="9.0" style="34"/>
    <col min="4" max="4" width="9.0" style="33"/>
    <col min="5" max="5" width="10.25" customWidth="1" style="33"/>
    <col min="6" max="6" width="12.625" customWidth="1" style="33"/>
    <col min="7" max="7" width="17.5" customWidth="1" style="33"/>
    <col min="8" max="8" width="10.25" customWidth="1" style="33"/>
    <col min="9" max="9" width="10.5" customWidth="1" style="33"/>
    <col min="10" max="10" width="9.875" customWidth="1" style="33"/>
    <col min="11" max="11" width="9.625" customWidth="1" style="33"/>
    <col min="12" max="12" width="9.5" customWidth="1" style="33"/>
    <col min="13" max="13" width="9.75" customWidth="1" style="33"/>
    <col min="14" max="16384" width="9.0" style="33"/>
  </cols>
  <sheetData>
    <row r="1" spans="1:10" ht="18.9" customHeight="1" x14ac:dyDescent="0.15">
      <c r="B1" s="35"/>
      <c r="J1" s="33" t="s">
        <v>403</v>
      </c>
    </row>
    <row r="2" spans="1:13" ht="24.0" customHeight="1" x14ac:dyDescent="0.15">
      <c r="B2" s="466" t="s">
        <v>301</v>
      </c>
      <c r="C2" s="465"/>
      <c r="D2" s="465"/>
      <c r="E2" s="465"/>
      <c r="F2" s="465"/>
      <c r="G2" s="465"/>
      <c r="H2" s="465"/>
      <c r="I2" s="465"/>
      <c r="J2" s="464"/>
      <c r="K2" s="63"/>
      <c r="L2" s="63"/>
      <c r="M2" s="63"/>
    </row>
    <row r="3" spans="1:13" ht="24.9" customHeight="1" x14ac:dyDescent="0.15">
      <c r="B3" s="467" t="s">
        <v>302</v>
      </c>
      <c r="C3" s="467"/>
      <c r="D3" s="467"/>
      <c r="E3" s="467"/>
      <c r="F3" s="467"/>
      <c r="G3" s="467"/>
      <c r="H3" s="467"/>
      <c r="I3" s="467"/>
      <c r="J3" s="467"/>
      <c r="K3" s="64"/>
      <c r="L3" s="64"/>
      <c r="M3" s="64"/>
    </row>
    <row r="4" spans="1:13" ht="24.9" customHeight="1" x14ac:dyDescent="0.15">
      <c r="B4" s="39" t="s">
        <v>303</v>
      </c>
      <c r="C4" s="468" t="s">
        <v>465</v>
      </c>
      <c r="D4" s="468"/>
      <c r="E4" s="468"/>
      <c r="F4" s="468"/>
      <c r="G4" s="468"/>
      <c r="H4" s="468"/>
      <c r="I4" s="468"/>
      <c r="J4" s="468"/>
      <c r="K4" s="65"/>
      <c r="L4" s="65"/>
      <c r="M4" s="65"/>
    </row>
    <row r="5" spans="1:13" ht="24.9" customHeight="1" x14ac:dyDescent="0.15">
      <c r="B5" s="39" t="s">
        <v>304</v>
      </c>
      <c r="C5" s="468" t="s">
        <v>85</v>
      </c>
      <c r="D5" s="468"/>
      <c r="E5" s="468"/>
      <c r="F5" s="468"/>
      <c r="G5" s="468"/>
      <c r="H5" s="468"/>
      <c r="I5" s="468"/>
      <c r="J5" s="468"/>
      <c r="K5" s="65"/>
      <c r="L5" s="65"/>
      <c r="M5" s="65"/>
    </row>
    <row r="6" spans="1:13" ht="24.9" customHeight="1" x14ac:dyDescent="0.15">
      <c r="B6" s="483" t="s">
        <v>305</v>
      </c>
      <c r="C6" s="469" t="s">
        <v>306</v>
      </c>
      <c r="D6" s="469"/>
      <c r="E6" s="469"/>
      <c r="F6" s="498">
        <v>287.87</v>
      </c>
      <c r="G6" s="497"/>
      <c r="H6" s="497"/>
      <c r="I6" s="497"/>
      <c r="J6" s="496"/>
      <c r="K6" s="65"/>
      <c r="L6" s="65"/>
      <c r="M6" s="65"/>
    </row>
    <row r="7" spans="1:13" ht="24.9" customHeight="1" x14ac:dyDescent="0.15">
      <c r="B7" s="482"/>
      <c r="C7" s="469" t="s">
        <v>307</v>
      </c>
      <c r="D7" s="469"/>
      <c r="E7" s="469"/>
      <c r="F7" s="498">
        <v>287.87</v>
      </c>
      <c r="G7" s="497"/>
      <c r="H7" s="497"/>
      <c r="I7" s="497"/>
      <c r="J7" s="496"/>
      <c r="K7" s="65"/>
      <c r="L7" s="65"/>
      <c r="M7" s="65"/>
    </row>
    <row r="8" spans="1:13" ht="24.9" customHeight="1" x14ac:dyDescent="0.15">
      <c r="B8" s="482"/>
      <c r="C8" s="469" t="s">
        <v>308</v>
      </c>
      <c r="D8" s="469"/>
      <c r="E8" s="469"/>
      <c r="F8" s="471"/>
      <c r="G8" s="471"/>
      <c r="H8" s="471"/>
      <c r="I8" s="471"/>
      <c r="J8" s="471"/>
      <c r="K8" s="65"/>
      <c r="L8" s="65"/>
      <c r="M8" s="65"/>
    </row>
    <row r="9" spans="1:13" ht="24.9" customHeight="1" x14ac:dyDescent="0.15">
      <c r="B9" s="483" t="s">
        <v>309</v>
      </c>
      <c r="C9" s="481" t="s">
        <v>466</v>
      </c>
      <c r="D9" s="481"/>
      <c r="E9" s="481"/>
      <c r="F9" s="481"/>
      <c r="G9" s="481"/>
      <c r="H9" s="481"/>
      <c r="I9" s="481"/>
      <c r="J9" s="481"/>
      <c r="K9" s="65"/>
      <c r="L9" s="65"/>
      <c r="M9" s="65"/>
    </row>
    <row r="10" spans="1:13" ht="24.9" customHeight="1" x14ac:dyDescent="0.15">
      <c r="B10" s="483"/>
      <c r="C10" s="481"/>
      <c r="D10" s="481"/>
      <c r="E10" s="481"/>
      <c r="F10" s="481"/>
      <c r="G10" s="481"/>
      <c r="H10" s="481"/>
      <c r="I10" s="481"/>
      <c r="J10" s="481"/>
      <c r="K10" s="65"/>
      <c r="L10" s="65"/>
      <c r="M10" s="65"/>
    </row>
    <row r="11" spans="1:13" ht="24.9" customHeight="1" x14ac:dyDescent="0.15">
      <c r="B11" s="482" t="s">
        <v>311</v>
      </c>
      <c r="C11" s="39" t="s">
        <v>312</v>
      </c>
      <c r="D11" s="39" t="s">
        <v>313</v>
      </c>
      <c r="E11" s="469" t="s">
        <v>314</v>
      </c>
      <c r="F11" s="469"/>
      <c r="G11" s="469" t="s">
        <v>315</v>
      </c>
      <c r="H11" s="469"/>
      <c r="I11" s="469"/>
      <c r="J11" s="469"/>
      <c r="K11" s="65"/>
      <c r="L11" s="65"/>
      <c r="M11" s="65"/>
    </row>
    <row r="12" spans="1:13" ht="24.9" customHeight="1" x14ac:dyDescent="0.15">
      <c r="B12" s="482"/>
      <c r="C12" s="482" t="s">
        <v>316</v>
      </c>
      <c r="D12" s="486" t="s">
        <v>317</v>
      </c>
      <c r="E12" s="500" t="s">
        <v>467</v>
      </c>
      <c r="F12" s="499"/>
      <c r="G12" s="501" t="s">
        <v>468</v>
      </c>
      <c r="H12" s="501"/>
      <c r="I12" s="501"/>
      <c r="J12" s="501"/>
      <c r="K12" s="65"/>
      <c r="L12" s="65"/>
      <c r="M12" s="65"/>
    </row>
    <row r="13" spans="1:13" ht="38.1" customHeight="1" x14ac:dyDescent="0.15">
      <c r="B13" s="482"/>
      <c r="C13" s="482"/>
      <c r="D13" s="485"/>
      <c r="E13" s="500" t="s">
        <v>469</v>
      </c>
      <c r="F13" s="499" t="s">
        <v>469</v>
      </c>
      <c r="G13" s="483" t="s">
        <v>470</v>
      </c>
      <c r="H13" s="483"/>
      <c r="I13" s="483"/>
      <c r="J13" s="483"/>
      <c r="K13" s="67"/>
      <c r="L13" s="67"/>
      <c r="M13" s="67"/>
    </row>
    <row r="14" spans="1:10" ht="24.0" customHeight="1" x14ac:dyDescent="0.15">
      <c r="B14" s="482"/>
      <c r="C14" s="482"/>
      <c r="D14" s="485"/>
      <c r="E14" s="500" t="s">
        <v>471</v>
      </c>
      <c r="F14" s="499" t="s">
        <v>471</v>
      </c>
      <c r="G14" s="504" t="s">
        <v>472</v>
      </c>
      <c r="H14" s="503"/>
      <c r="I14" s="503"/>
      <c r="J14" s="502"/>
    </row>
    <row r="15" spans="1:10" ht="24.0" customHeight="1" x14ac:dyDescent="0.15">
      <c r="B15" s="482"/>
      <c r="C15" s="482"/>
      <c r="D15" s="484"/>
      <c r="E15" s="500" t="s">
        <v>473</v>
      </c>
      <c r="F15" s="499" t="s">
        <v>473</v>
      </c>
      <c r="G15" s="504" t="s">
        <v>474</v>
      </c>
      <c r="H15" s="503"/>
      <c r="I15" s="503"/>
      <c r="J15" s="502"/>
    </row>
    <row r="16" spans="1:10" ht="24.0" customHeight="1" x14ac:dyDescent="0.15">
      <c r="B16" s="482"/>
      <c r="C16" s="482"/>
      <c r="D16" s="39" t="s">
        <v>322</v>
      </c>
      <c r="E16" s="506" t="s">
        <v>475</v>
      </c>
      <c r="F16" s="505"/>
      <c r="G16" s="506" t="s">
        <v>476</v>
      </c>
      <c r="H16" s="507"/>
      <c r="I16" s="507"/>
      <c r="J16" s="505"/>
    </row>
    <row r="17" spans="1:10" ht="24.0" customHeight="1" x14ac:dyDescent="0.15">
      <c r="B17" s="482"/>
      <c r="C17" s="482"/>
      <c r="D17" s="39" t="s">
        <v>329</v>
      </c>
      <c r="E17" s="506" t="s">
        <v>477</v>
      </c>
      <c r="F17" s="505"/>
      <c r="G17" s="506" t="s">
        <v>478</v>
      </c>
      <c r="H17" s="507"/>
      <c r="I17" s="507"/>
      <c r="J17" s="505"/>
    </row>
    <row r="18" spans="1:10" ht="42.75" customHeight="1" x14ac:dyDescent="0.15">
      <c r="B18" s="482"/>
      <c r="C18" s="482"/>
      <c r="D18" s="39" t="s">
        <v>332</v>
      </c>
      <c r="E18" s="506" t="s">
        <v>479</v>
      </c>
      <c r="F18" s="505"/>
      <c r="G18" s="508" t="s">
        <v>480</v>
      </c>
      <c r="H18" s="508"/>
      <c r="I18" s="508"/>
      <c r="J18" s="508"/>
    </row>
    <row r="19" spans="1:10" ht="25.5" customHeight="1" x14ac:dyDescent="0.15">
      <c r="B19" s="482"/>
      <c r="C19" s="482" t="s">
        <v>338</v>
      </c>
      <c r="D19" s="41" t="s">
        <v>339</v>
      </c>
      <c r="E19" s="510" t="s">
        <v>481</v>
      </c>
      <c r="F19" s="509"/>
      <c r="G19" s="510" t="s">
        <v>482</v>
      </c>
      <c r="H19" s="510"/>
      <c r="I19" s="510"/>
      <c r="J19" s="510"/>
    </row>
    <row r="20" spans="1:10" ht="24.0" customHeight="1" x14ac:dyDescent="0.15">
      <c r="B20" s="482"/>
      <c r="C20" s="482"/>
      <c r="D20" s="41" t="s">
        <v>346</v>
      </c>
      <c r="E20" s="509" t="s">
        <v>483</v>
      </c>
      <c r="F20" s="511"/>
      <c r="G20" s="509" t="s">
        <v>484</v>
      </c>
      <c r="H20" s="511"/>
      <c r="I20" s="511"/>
      <c r="J20" s="512"/>
    </row>
    <row r="21" spans="1:10" ht="39.75" customHeight="1" x14ac:dyDescent="0.15">
      <c r="B21" s="482"/>
      <c r="C21" s="482"/>
      <c r="D21" s="41" t="s">
        <v>349</v>
      </c>
      <c r="E21" s="509" t="s">
        <v>481</v>
      </c>
      <c r="F21" s="511"/>
      <c r="G21" s="509" t="s">
        <v>485</v>
      </c>
      <c r="H21" s="511"/>
      <c r="I21" s="511"/>
      <c r="J21" s="512"/>
    </row>
    <row r="22" spans="1:10" ht="24.0" customHeight="1" x14ac:dyDescent="0.15">
      <c r="B22" s="482"/>
      <c r="C22" s="482"/>
      <c r="D22" s="41" t="s">
        <v>352</v>
      </c>
      <c r="E22" s="509" t="s">
        <v>486</v>
      </c>
      <c r="F22" s="511"/>
      <c r="G22" s="509" t="s">
        <v>487</v>
      </c>
      <c r="H22" s="511"/>
      <c r="I22" s="511"/>
      <c r="J22" s="512"/>
    </row>
    <row r="23" spans="1:10" ht="33.0" customHeight="1" x14ac:dyDescent="0.15">
      <c r="B23" s="482"/>
      <c r="C23" s="39" t="s">
        <v>356</v>
      </c>
      <c r="D23" s="41" t="s">
        <v>357</v>
      </c>
      <c r="E23" s="481" t="s">
        <v>488</v>
      </c>
      <c r="F23" s="481"/>
      <c r="G23" s="506" t="s">
        <v>416</v>
      </c>
      <c r="H23" s="507"/>
      <c r="I23" s="507"/>
      <c r="J23" s="505"/>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5"/>
    <mergeCell ref="C9:J10"/>
  </mergeCells>
  <phoneticPr fontId="0" type="noConversion"/>
  <dataValidations count="1">
    <dataValidation allowBlank="1" type="list" sqref="M4" showInputMessage="1" showErrorMessage="1">
      <formula1>"正向指标,反向指标"</formula1>
    </dataValidation>
  </dataValidations>
  <printOptions horizontalCentered="1"/>
  <pageMargins left="0.5902039723133478" right="0.5902039723133478" top="1.3776055471164974" bottom="0.9839047597149226" header="0.49993747801292604" footer="0.49993747801292604"/>
  <pageSetup paperSize="9" orientation="landscape"/>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P11"/>
  <sheetViews>
    <sheetView zoomScaleNormal="100" topLeftCell="A1" workbookViewId="0">
      <pane ySplit="6" topLeftCell="A7" activePane="bottomLeft" state="frozen"/>
      <selection activeCell="A1" activeCellId="0" sqref="A1"/>
      <selection pane="bottomLeft" activeCell="C26" activeCellId="0" sqref="C26"/>
    </sheetView>
  </sheetViews>
  <sheetFormatPr defaultRowHeight="13.5" defaultColWidth="10.000152587890625" x14ac:dyDescent="0.15"/>
  <cols>
    <col min="1" max="1" width="1.5" customWidth="1" style="201"/>
    <col min="2" max="2" width="16.75" customWidth="1" style="201"/>
    <col min="3" max="3" width="31.75" customWidth="1" style="201"/>
    <col min="4" max="4" width="17.125" customWidth="1" style="201"/>
    <col min="5" max="5" width="13.0" customWidth="1" style="201"/>
    <col min="6" max="6" width="16.625" customWidth="1" style="201"/>
    <col min="7" max="14" width="13.0" customWidth="1" style="201"/>
    <col min="15" max="15" width="1.5" customWidth="1" style="201"/>
    <col min="16" max="16" width="9.75" customWidth="1" style="201"/>
    <col min="17" max="16384" width="10.0" style="201"/>
  </cols>
  <sheetData>
    <row r="1" spans="1:15" ht="24.9" customHeight="1" x14ac:dyDescent="0.15">
      <c r="A1" s="202"/>
      <c r="B1" s="172"/>
      <c r="C1" s="203"/>
      <c r="D1" s="295"/>
      <c r="E1" s="295"/>
      <c r="F1" s="295"/>
      <c r="G1" s="203"/>
      <c r="H1" s="203"/>
      <c r="I1" s="203"/>
      <c r="L1" s="203"/>
      <c r="M1" s="203"/>
      <c r="N1" s="204" t="s">
        <v>61</v>
      </c>
      <c r="O1" s="205"/>
    </row>
    <row r="2" spans="1:15" ht="23.1" customHeight="1" x14ac:dyDescent="0.15">
      <c r="A2" s="202"/>
      <c r="B2" s="375" t="s">
        <v>62</v>
      </c>
      <c r="C2" s="375"/>
      <c r="D2" s="375"/>
      <c r="E2" s="375"/>
      <c r="F2" s="375"/>
      <c r="G2" s="375"/>
      <c r="H2" s="375"/>
      <c r="I2" s="375"/>
      <c r="J2" s="375"/>
      <c r="K2" s="375"/>
      <c r="L2" s="375"/>
      <c r="M2" s="375"/>
      <c r="N2" s="375"/>
      <c r="O2" s="205" t="s">
        <v>3</v>
      </c>
    </row>
    <row r="3" spans="1:15" ht="20.1" customHeight="1" x14ac:dyDescent="0.15">
      <c r="A3" s="207"/>
      <c r="B3" s="376" t="s">
        <v>5</v>
      </c>
      <c r="C3" s="376"/>
      <c r="D3" s="207"/>
      <c r="E3" s="207"/>
      <c r="F3" s="273"/>
      <c r="G3" s="207"/>
      <c r="H3" s="273"/>
      <c r="I3" s="273"/>
      <c r="J3" s="273"/>
      <c r="K3" s="273"/>
      <c r="L3" s="273"/>
      <c r="M3" s="273"/>
      <c r="N3" s="209" t="s">
        <v>6</v>
      </c>
      <c r="O3" s="210"/>
    </row>
    <row r="4" spans="1:15" ht="24.0" customHeight="1" x14ac:dyDescent="0.15">
      <c r="A4" s="211"/>
      <c r="B4" s="377" t="s">
        <v>9</v>
      </c>
      <c r="C4" s="377"/>
      <c r="D4" s="377" t="s">
        <v>63</v>
      </c>
      <c r="E4" s="377" t="s">
        <v>64</v>
      </c>
      <c r="F4" s="377" t="s">
        <v>65</v>
      </c>
      <c r="G4" s="377" t="s">
        <v>66</v>
      </c>
      <c r="H4" s="377" t="s">
        <v>67</v>
      </c>
      <c r="I4" s="377" t="s">
        <v>68</v>
      </c>
      <c r="J4" s="377" t="s">
        <v>69</v>
      </c>
      <c r="K4" s="377" t="s">
        <v>70</v>
      </c>
      <c r="L4" s="377" t="s">
        <v>71</v>
      </c>
      <c r="M4" s="377" t="s">
        <v>72</v>
      </c>
      <c r="N4" s="377" t="s">
        <v>73</v>
      </c>
      <c r="O4" s="213"/>
    </row>
    <row r="5" spans="1:15" ht="24.0" customHeight="1" x14ac:dyDescent="0.15">
      <c r="A5" s="211"/>
      <c r="B5" s="377" t="s">
        <v>74</v>
      </c>
      <c r="C5" s="378" t="s">
        <v>75</v>
      </c>
      <c r="D5" s="377"/>
      <c r="E5" s="377"/>
      <c r="F5" s="377"/>
      <c r="G5" s="377"/>
      <c r="H5" s="377"/>
      <c r="I5" s="377"/>
      <c r="J5" s="377"/>
      <c r="K5" s="377"/>
      <c r="L5" s="377"/>
      <c r="M5" s="377"/>
      <c r="N5" s="377"/>
      <c r="O5" s="213"/>
    </row>
    <row r="6" spans="1:15" ht="24.0" customHeight="1" x14ac:dyDescent="0.15">
      <c r="A6" s="211"/>
      <c r="B6" s="377"/>
      <c r="C6" s="378"/>
      <c r="D6" s="377"/>
      <c r="E6" s="377"/>
      <c r="F6" s="377"/>
      <c r="G6" s="377"/>
      <c r="H6" s="377"/>
      <c r="I6" s="377"/>
      <c r="J6" s="377"/>
      <c r="K6" s="377"/>
      <c r="L6" s="377"/>
      <c r="M6" s="377"/>
      <c r="N6" s="377"/>
      <c r="O6" s="213"/>
    </row>
    <row r="7" spans="1:15" ht="27.0" customHeight="1" x14ac:dyDescent="0.15">
      <c r="A7" s="214"/>
      <c r="B7" s="179"/>
      <c r="C7" s="179" t="s">
        <v>76</v>
      </c>
      <c r="D7" s="305" t="s">
        <v>12</v>
      </c>
      <c r="E7" s="182"/>
      <c r="F7" s="305" t="s">
        <v>12</v>
      </c>
      <c r="G7" s="182"/>
      <c r="H7" s="182"/>
      <c r="I7" s="182"/>
      <c r="J7" s="182"/>
      <c r="K7" s="182"/>
      <c r="L7" s="182"/>
      <c r="M7" s="182"/>
      <c r="N7" s="182"/>
      <c r="O7" s="215"/>
    </row>
    <row r="8" spans="1:15" ht="27.0" customHeight="1" x14ac:dyDescent="0.15">
      <c r="A8" s="214"/>
      <c r="B8" s="306" t="s">
        <v>77</v>
      </c>
      <c r="C8" s="591" t="s">
        <v>78</v>
      </c>
      <c r="D8" s="305" t="s">
        <v>12</v>
      </c>
      <c r="E8" s="182"/>
      <c r="F8" s="305" t="s">
        <v>12</v>
      </c>
      <c r="G8" s="182"/>
      <c r="H8" s="182"/>
      <c r="I8" s="182"/>
      <c r="J8" s="182"/>
      <c r="K8" s="182"/>
      <c r="L8" s="182"/>
      <c r="M8" s="182"/>
      <c r="N8" s="182"/>
      <c r="O8" s="215"/>
    </row>
    <row r="9" spans="1:15" ht="28.95" customHeight="1" x14ac:dyDescent="0.15">
      <c r="A9" s="214"/>
      <c r="B9" s="306" t="s">
        <v>79</v>
      </c>
      <c r="C9" s="591" t="s">
        <v>0</v>
      </c>
      <c r="D9" s="305" t="s">
        <v>80</v>
      </c>
      <c r="E9" s="182"/>
      <c r="F9" s="305" t="s">
        <v>80</v>
      </c>
      <c r="G9" s="182"/>
      <c r="H9" s="182"/>
      <c r="I9" s="182"/>
      <c r="J9" s="182"/>
      <c r="K9" s="182"/>
      <c r="L9" s="182"/>
      <c r="M9" s="182"/>
      <c r="N9" s="182"/>
      <c r="O9" s="215"/>
    </row>
    <row r="10" spans="1:15" ht="27.0" customHeight="1" x14ac:dyDescent="0.15">
      <c r="A10" s="214"/>
      <c r="B10" s="306" t="s">
        <v>81</v>
      </c>
      <c r="C10" s="591" t="s">
        <v>82</v>
      </c>
      <c r="D10" s="305" t="s">
        <v>83</v>
      </c>
      <c r="E10" s="182"/>
      <c r="F10" s="305" t="s">
        <v>83</v>
      </c>
      <c r="G10" s="182"/>
      <c r="H10" s="182"/>
      <c r="I10" s="182"/>
      <c r="J10" s="182"/>
      <c r="K10" s="182"/>
      <c r="L10" s="182"/>
      <c r="M10" s="182"/>
      <c r="N10" s="182"/>
      <c r="O10" s="215"/>
    </row>
    <row r="11" spans="1:15" ht="27.0" customHeight="1" x14ac:dyDescent="0.15">
      <c r="A11" s="214"/>
      <c r="B11" s="306" t="s">
        <v>84</v>
      </c>
      <c r="C11" s="591" t="s">
        <v>85</v>
      </c>
      <c r="D11" s="305" t="s">
        <v>86</v>
      </c>
      <c r="E11" s="182"/>
      <c r="F11" s="305" t="s">
        <v>86</v>
      </c>
      <c r="G11" s="182"/>
      <c r="H11" s="182"/>
      <c r="I11" s="182"/>
      <c r="J11" s="182"/>
      <c r="K11" s="182"/>
      <c r="L11" s="182"/>
      <c r="M11" s="182"/>
      <c r="N11" s="182"/>
      <c r="O11" s="21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0" type="noConversion"/>
  <printOptions horizontalCentered="1"/>
  <pageMargins left="0.5902039723133478" right="0.5902039723133478" top="1.3776055471164974" bottom="0.9839047597149226" header="0.0" footer="0.0"/>
  <pageSetup paperSize="9" scale="70" orientation="landscape"/>
  <extLst>
    <ext uri="{2D9387EB-5337-4D45-933B-B4D357D02E09}">
      <gutter val="0.0" pos="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37"/>
  <sheetViews>
    <sheetView tabSelected="1" zoomScaleNormal="100" topLeftCell="A1" workbookViewId="0">
      <selection activeCell="A1" activeCellId="0" sqref="A1:H1"/>
    </sheetView>
  </sheetViews>
  <sheetFormatPr defaultRowHeight="13.5" defaultColWidth="9.000137329101562" x14ac:dyDescent="0.15"/>
  <cols>
    <col min="1" max="1" width="6.875" customWidth="1" style="2"/>
    <col min="2" max="2" width="12.75" customWidth="1" style="2"/>
    <col min="3" max="3" width="14.0" customWidth="1" style="2"/>
    <col min="4" max="4" width="17.0" customWidth="1" style="2"/>
    <col min="5" max="5" width="9.0" style="2"/>
    <col min="6" max="6" width="10.25" customWidth="1" style="2"/>
    <col min="7" max="7" width="9.5" customWidth="1" style="2"/>
    <col min="8" max="8" width="8.25" customWidth="1" style="2"/>
    <col min="9" max="16384" width="9.0" style="2"/>
  </cols>
  <sheetData>
    <row r="1" spans="1:8" ht="30.0" customHeight="1" x14ac:dyDescent="0.15">
      <c r="A1" s="514" t="s">
        <v>489</v>
      </c>
      <c r="B1" s="513"/>
      <c r="C1" s="513"/>
      <c r="D1" s="513"/>
      <c r="E1" s="513"/>
      <c r="F1" s="513"/>
      <c r="G1" s="513"/>
      <c r="H1" s="513"/>
    </row>
    <row r="2" spans="1:8" ht="30.0" customHeight="1" x14ac:dyDescent="0.15">
      <c r="A2" s="515" t="s">
        <v>490</v>
      </c>
      <c r="B2" s="515"/>
      <c r="C2" s="515"/>
      <c r="D2" s="515"/>
      <c r="E2" s="515"/>
      <c r="F2" s="515"/>
      <c r="G2" s="515"/>
      <c r="H2" s="515"/>
    </row>
    <row r="3" spans="1:8" ht="30.0" customHeight="1" x14ac:dyDescent="0.15">
      <c r="A3" s="459" t="s">
        <v>491</v>
      </c>
      <c r="B3" s="459"/>
      <c r="C3" s="459"/>
      <c r="D3" s="459" t="s">
        <v>0</v>
      </c>
      <c r="E3" s="459"/>
      <c r="F3" s="459"/>
      <c r="G3" s="459"/>
      <c r="H3" s="459"/>
    </row>
    <row r="4" spans="1:8" ht="30.0" customHeight="1" x14ac:dyDescent="0.15">
      <c r="A4" s="535" t="s">
        <v>492</v>
      </c>
      <c r="B4" s="535" t="s">
        <v>493</v>
      </c>
      <c r="C4" s="535"/>
      <c r="D4" s="535" t="s">
        <v>494</v>
      </c>
      <c r="E4" s="535"/>
      <c r="F4" s="535"/>
      <c r="G4" s="535"/>
      <c r="H4" s="535"/>
    </row>
    <row r="5" spans="1:8" ht="30.0" customHeight="1" x14ac:dyDescent="0.15">
      <c r="A5" s="535"/>
      <c r="B5" s="535"/>
      <c r="C5" s="535"/>
      <c r="D5" s="535"/>
      <c r="E5" s="535"/>
      <c r="F5" s="535"/>
      <c r="G5" s="535"/>
      <c r="H5" s="535"/>
    </row>
    <row r="6" spans="1:8" ht="30.0" customHeight="1" x14ac:dyDescent="0.15">
      <c r="A6" s="535"/>
      <c r="B6" s="516" t="s">
        <v>495</v>
      </c>
      <c r="C6" s="516"/>
      <c r="D6" s="517" t="s">
        <v>496</v>
      </c>
      <c r="E6" s="517"/>
      <c r="F6" s="517"/>
      <c r="G6" s="517"/>
      <c r="H6" s="517"/>
    </row>
    <row r="7" spans="1:8" ht="30.0" customHeight="1" x14ac:dyDescent="0.15">
      <c r="A7" s="535"/>
      <c r="B7" s="516" t="s">
        <v>194</v>
      </c>
      <c r="C7" s="516"/>
      <c r="D7" s="517" t="s">
        <v>497</v>
      </c>
      <c r="E7" s="517"/>
      <c r="F7" s="517"/>
      <c r="G7" s="517"/>
      <c r="H7" s="517"/>
    </row>
    <row r="8" spans="1:8" ht="30.0" customHeight="1" x14ac:dyDescent="0.15">
      <c r="A8" s="459"/>
      <c r="B8" s="516" t="s">
        <v>498</v>
      </c>
      <c r="C8" s="516"/>
      <c r="D8" s="517" t="s">
        <v>499</v>
      </c>
      <c r="E8" s="518"/>
      <c r="F8" s="518"/>
      <c r="G8" s="518"/>
      <c r="H8" s="518"/>
    </row>
    <row r="9" spans="1:8" ht="30.0" customHeight="1" x14ac:dyDescent="0.15">
      <c r="A9" s="459"/>
      <c r="B9" s="520" t="s">
        <v>90</v>
      </c>
      <c r="C9" s="519"/>
      <c r="D9" s="523" t="s">
        <v>500</v>
      </c>
      <c r="E9" s="522"/>
      <c r="F9" s="522"/>
      <c r="G9" s="522"/>
      <c r="H9" s="521"/>
    </row>
    <row r="10" spans="1:8" ht="30.0" customHeight="1" x14ac:dyDescent="0.15">
      <c r="A10" s="459"/>
      <c r="B10" s="535" t="s">
        <v>501</v>
      </c>
      <c r="C10" s="459"/>
      <c r="D10" s="459"/>
      <c r="E10" s="459"/>
      <c r="F10" s="7" t="s">
        <v>502</v>
      </c>
      <c r="G10" s="7" t="s">
        <v>307</v>
      </c>
      <c r="H10" s="7" t="s">
        <v>308</v>
      </c>
    </row>
    <row r="11" spans="1:8" ht="30.0" customHeight="1" x14ac:dyDescent="0.15">
      <c r="A11" s="459"/>
      <c r="B11" s="459"/>
      <c r="C11" s="459"/>
      <c r="D11" s="459"/>
      <c r="E11" s="459"/>
      <c r="F11" s="7">
        <v>7774.06</v>
      </c>
      <c r="G11" s="7">
        <v>7774.06</v>
      </c>
      <c r="H11" s="7"/>
    </row>
    <row r="12" spans="1:8" ht="102.75" customHeight="1" x14ac:dyDescent="0.15">
      <c r="A12" s="7" t="s">
        <v>503</v>
      </c>
      <c r="B12" s="517" t="s">
        <v>504</v>
      </c>
      <c r="C12" s="518"/>
      <c r="D12" s="518"/>
      <c r="E12" s="518"/>
      <c r="F12" s="518"/>
      <c r="G12" s="518"/>
      <c r="H12" s="518"/>
    </row>
    <row r="13" spans="1:8" ht="30.0" customHeight="1" x14ac:dyDescent="0.15">
      <c r="A13" s="536" t="s">
        <v>505</v>
      </c>
      <c r="B13" s="17" t="s">
        <v>312</v>
      </c>
      <c r="C13" s="17" t="s">
        <v>313</v>
      </c>
      <c r="D13" s="17" t="s">
        <v>314</v>
      </c>
      <c r="E13" s="524" t="s">
        <v>506</v>
      </c>
      <c r="F13" s="524"/>
      <c r="G13" s="524"/>
      <c r="H13" s="524"/>
    </row>
    <row r="14" spans="1:8" ht="30.0" customHeight="1" x14ac:dyDescent="0.15">
      <c r="A14" s="524"/>
      <c r="B14" s="539" t="s">
        <v>507</v>
      </c>
      <c r="C14" s="539" t="s">
        <v>317</v>
      </c>
      <c r="D14" s="19" t="s">
        <v>508</v>
      </c>
      <c r="E14" s="524" t="s">
        <v>509</v>
      </c>
      <c r="F14" s="524"/>
      <c r="G14" s="524"/>
      <c r="H14" s="524"/>
    </row>
    <row r="15" spans="1:8" ht="30.0" customHeight="1" x14ac:dyDescent="0.15">
      <c r="A15" s="524"/>
      <c r="B15" s="538"/>
      <c r="C15" s="538"/>
      <c r="D15" s="19" t="s">
        <v>510</v>
      </c>
      <c r="E15" s="525" t="s">
        <v>511</v>
      </c>
      <c r="F15" s="525"/>
      <c r="G15" s="525"/>
      <c r="H15" s="525"/>
    </row>
    <row r="16" spans="1:8" ht="30.0" customHeight="1" x14ac:dyDescent="0.15">
      <c r="A16" s="524"/>
      <c r="B16" s="538"/>
      <c r="C16" s="538"/>
      <c r="D16" s="19" t="s">
        <v>512</v>
      </c>
      <c r="E16" s="524" t="s">
        <v>509</v>
      </c>
      <c r="F16" s="524"/>
      <c r="G16" s="524"/>
      <c r="H16" s="524"/>
    </row>
    <row r="17" spans="1:8" ht="72.0" customHeight="1" x14ac:dyDescent="0.15">
      <c r="A17" s="524"/>
      <c r="B17" s="538"/>
      <c r="C17" s="537"/>
      <c r="D17" s="19" t="s">
        <v>513</v>
      </c>
      <c r="E17" s="528" t="s">
        <v>514</v>
      </c>
      <c r="F17" s="527"/>
      <c r="G17" s="527"/>
      <c r="H17" s="526"/>
    </row>
    <row r="18" spans="1:8" ht="30.0" customHeight="1" x14ac:dyDescent="0.15">
      <c r="A18" s="524"/>
      <c r="B18" s="538"/>
      <c r="C18" s="17" t="s">
        <v>322</v>
      </c>
      <c r="D18" s="19" t="s">
        <v>515</v>
      </c>
      <c r="E18" s="524" t="s">
        <v>516</v>
      </c>
      <c r="F18" s="524"/>
      <c r="G18" s="524"/>
      <c r="H18" s="524"/>
    </row>
    <row r="19" spans="1:8" ht="30.0" customHeight="1" x14ac:dyDescent="0.15">
      <c r="A19" s="524"/>
      <c r="B19" s="538"/>
      <c r="C19" s="17" t="s">
        <v>329</v>
      </c>
      <c r="D19" s="19" t="s">
        <v>517</v>
      </c>
      <c r="E19" s="529">
        <v>45657</v>
      </c>
      <c r="F19" s="524"/>
      <c r="G19" s="524"/>
      <c r="H19" s="524"/>
    </row>
    <row r="20" spans="1:8" ht="30.0" customHeight="1" x14ac:dyDescent="0.15">
      <c r="A20" s="524"/>
      <c r="B20" s="538"/>
      <c r="C20" s="539" t="s">
        <v>332</v>
      </c>
      <c r="D20" s="19" t="s">
        <v>508</v>
      </c>
      <c r="E20" s="524" t="s">
        <v>518</v>
      </c>
      <c r="F20" s="524"/>
      <c r="G20" s="524"/>
      <c r="H20" s="524"/>
    </row>
    <row r="21" spans="1:8" ht="30.0" customHeight="1" x14ac:dyDescent="0.15">
      <c r="A21" s="524"/>
      <c r="B21" s="538"/>
      <c r="C21" s="538"/>
      <c r="D21" s="19" t="s">
        <v>510</v>
      </c>
      <c r="E21" s="524" t="s">
        <v>519</v>
      </c>
      <c r="F21" s="524"/>
      <c r="G21" s="524"/>
      <c r="H21" s="524"/>
    </row>
    <row r="22" spans="1:8" ht="30.0" customHeight="1" x14ac:dyDescent="0.15">
      <c r="A22" s="524"/>
      <c r="B22" s="538"/>
      <c r="C22" s="538"/>
      <c r="D22" s="19" t="s">
        <v>512</v>
      </c>
      <c r="E22" s="524" t="s">
        <v>520</v>
      </c>
      <c r="F22" s="524"/>
      <c r="G22" s="524"/>
      <c r="H22" s="524"/>
    </row>
    <row r="23" spans="1:8" ht="30.0" customHeight="1" x14ac:dyDescent="0.15">
      <c r="A23" s="524"/>
      <c r="B23" s="538"/>
      <c r="C23" s="538"/>
      <c r="D23" s="19" t="s">
        <v>521</v>
      </c>
      <c r="E23" s="532" t="s">
        <v>522</v>
      </c>
      <c r="F23" s="531"/>
      <c r="G23" s="531"/>
      <c r="H23" s="530"/>
    </row>
    <row r="24" spans="1:8" ht="30.0" customHeight="1" x14ac:dyDescent="0.15">
      <c r="A24" s="524"/>
      <c r="B24" s="538"/>
      <c r="C24" s="538"/>
      <c r="D24" s="19" t="s">
        <v>523</v>
      </c>
      <c r="E24" s="532" t="s">
        <v>524</v>
      </c>
      <c r="F24" s="531"/>
      <c r="G24" s="531"/>
      <c r="H24" s="530"/>
    </row>
    <row r="25" spans="1:8" ht="37.05" customHeight="1" x14ac:dyDescent="0.15">
      <c r="A25" s="524"/>
      <c r="B25" s="538"/>
      <c r="C25" s="538"/>
      <c r="D25" s="19" t="s">
        <v>525</v>
      </c>
      <c r="E25" s="532" t="s">
        <v>526</v>
      </c>
      <c r="F25" s="531"/>
      <c r="G25" s="531"/>
      <c r="H25" s="530"/>
    </row>
    <row r="26" spans="1:8" ht="30.0" customHeight="1" x14ac:dyDescent="0.15">
      <c r="A26" s="524"/>
      <c r="B26" s="538"/>
      <c r="C26" s="538"/>
      <c r="D26" s="19" t="s">
        <v>527</v>
      </c>
      <c r="E26" s="520" t="s">
        <v>418</v>
      </c>
      <c r="F26" s="533"/>
      <c r="G26" s="533"/>
      <c r="H26" s="519"/>
    </row>
    <row r="27" spans="1:8" ht="30.0" customHeight="1" x14ac:dyDescent="0.15">
      <c r="A27" s="524"/>
      <c r="B27" s="538"/>
      <c r="C27" s="538"/>
      <c r="D27" s="19" t="s">
        <v>528</v>
      </c>
      <c r="E27" s="520" t="s">
        <v>434</v>
      </c>
      <c r="F27" s="533"/>
      <c r="G27" s="533"/>
      <c r="H27" s="519"/>
    </row>
    <row r="28" spans="1:8" ht="30.0" customHeight="1" x14ac:dyDescent="0.15">
      <c r="A28" s="524"/>
      <c r="B28" s="538"/>
      <c r="C28" s="538"/>
      <c r="D28" s="19" t="s">
        <v>529</v>
      </c>
      <c r="E28" s="520" t="s">
        <v>434</v>
      </c>
      <c r="F28" s="533"/>
      <c r="G28" s="533"/>
      <c r="H28" s="519"/>
    </row>
    <row r="29" spans="1:8" ht="30.0" customHeight="1" x14ac:dyDescent="0.15">
      <c r="A29" s="524"/>
      <c r="B29" s="538"/>
      <c r="C29" s="538"/>
      <c r="D29" s="19" t="s">
        <v>530</v>
      </c>
      <c r="E29" s="520" t="s">
        <v>462</v>
      </c>
      <c r="F29" s="533"/>
      <c r="G29" s="533"/>
      <c r="H29" s="519"/>
    </row>
    <row r="30" spans="1:8" ht="30.0" customHeight="1" x14ac:dyDescent="0.15">
      <c r="A30" s="524"/>
      <c r="B30" s="537"/>
      <c r="C30" s="537"/>
      <c r="D30" s="19" t="s">
        <v>531</v>
      </c>
      <c r="E30" s="520" t="s">
        <v>532</v>
      </c>
      <c r="F30" s="533"/>
      <c r="G30" s="533"/>
      <c r="H30" s="519"/>
    </row>
    <row r="31" spans="1:8" ht="30.0" customHeight="1" x14ac:dyDescent="0.15">
      <c r="A31" s="524"/>
      <c r="B31" s="524" t="s">
        <v>533</v>
      </c>
      <c r="C31" s="17" t="s">
        <v>534</v>
      </c>
      <c r="D31" s="31" t="s">
        <v>535</v>
      </c>
      <c r="E31" s="525" t="s">
        <v>536</v>
      </c>
      <c r="F31" s="525"/>
      <c r="G31" s="525"/>
      <c r="H31" s="525"/>
    </row>
    <row r="32" spans="1:8" ht="30.0" customHeight="1" x14ac:dyDescent="0.15">
      <c r="A32" s="524"/>
      <c r="B32" s="524"/>
      <c r="C32" s="539" t="s">
        <v>537</v>
      </c>
      <c r="D32" s="31" t="s">
        <v>538</v>
      </c>
      <c r="E32" s="524" t="s">
        <v>539</v>
      </c>
      <c r="F32" s="524"/>
      <c r="G32" s="524"/>
      <c r="H32" s="524"/>
    </row>
    <row r="33" spans="1:8" ht="30.0" customHeight="1" x14ac:dyDescent="0.15">
      <c r="A33" s="524"/>
      <c r="B33" s="524"/>
      <c r="C33" s="538"/>
      <c r="D33" s="31" t="s">
        <v>540</v>
      </c>
      <c r="E33" s="524" t="s">
        <v>541</v>
      </c>
      <c r="F33" s="524"/>
      <c r="G33" s="524"/>
      <c r="H33" s="524"/>
    </row>
    <row r="34" spans="1:8" ht="30.0" customHeight="1" x14ac:dyDescent="0.15">
      <c r="A34" s="524"/>
      <c r="B34" s="524"/>
      <c r="C34" s="537"/>
      <c r="D34" s="31" t="s">
        <v>542</v>
      </c>
      <c r="E34" s="524" t="s">
        <v>543</v>
      </c>
      <c r="F34" s="524"/>
      <c r="G34" s="524"/>
      <c r="H34" s="524"/>
    </row>
    <row r="35" spans="1:8" ht="30.0" customHeight="1" x14ac:dyDescent="0.15">
      <c r="A35" s="524"/>
      <c r="B35" s="524"/>
      <c r="C35" s="17" t="s">
        <v>544</v>
      </c>
      <c r="D35" s="17" t="s">
        <v>379</v>
      </c>
      <c r="E35" s="524" t="s">
        <v>379</v>
      </c>
      <c r="F35" s="524"/>
      <c r="G35" s="524"/>
      <c r="H35" s="524"/>
    </row>
    <row r="36" spans="1:8" ht="30.0" customHeight="1" x14ac:dyDescent="0.15">
      <c r="A36" s="524"/>
      <c r="B36" s="524"/>
      <c r="C36" s="17" t="s">
        <v>545</v>
      </c>
      <c r="D36" s="31" t="s">
        <v>546</v>
      </c>
      <c r="E36" s="524" t="s">
        <v>547</v>
      </c>
      <c r="F36" s="524"/>
      <c r="G36" s="524"/>
      <c r="H36" s="524"/>
    </row>
    <row r="37" spans="1:8" ht="30.0" customHeight="1" x14ac:dyDescent="0.15">
      <c r="A37" s="524"/>
      <c r="B37" s="17" t="s">
        <v>356</v>
      </c>
      <c r="C37" s="17" t="s">
        <v>356</v>
      </c>
      <c r="D37" s="31" t="s">
        <v>548</v>
      </c>
      <c r="E37" s="534" t="s">
        <v>549</v>
      </c>
      <c r="F37" s="524"/>
      <c r="G37" s="524"/>
      <c r="H37" s="524"/>
    </row>
  </sheetData>
  <mergeCells count="48">
    <mergeCell ref="A1:H1"/>
    <mergeCell ref="A2:H2"/>
    <mergeCell ref="A3:C3"/>
    <mergeCell ref="D3:H3"/>
    <mergeCell ref="B6:C6"/>
    <mergeCell ref="D6:H6"/>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A4:A11"/>
    <mergeCell ref="A13:A37"/>
    <mergeCell ref="B14:B30"/>
    <mergeCell ref="B31:B36"/>
    <mergeCell ref="C14:C17"/>
    <mergeCell ref="C20:C30"/>
    <mergeCell ref="C32:C34"/>
    <mergeCell ref="B10:E11"/>
    <mergeCell ref="B4:C5"/>
    <mergeCell ref="D4:H5"/>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N28"/>
  <sheetViews>
    <sheetView zoomScaleNormal="100" topLeftCell="A1" workbookViewId="0">
      <pane ySplit="6" topLeftCell="A7" activePane="bottomLeft" state="frozen"/>
      <selection activeCell="A1" activeCellId="0" sqref="A1"/>
      <selection pane="bottomLeft" activeCell="I9" activeCellId="0" sqref="I9"/>
    </sheetView>
  </sheetViews>
  <sheetFormatPr defaultRowHeight="13.5" defaultColWidth="10.000152587890625" x14ac:dyDescent="0.15"/>
  <cols>
    <col min="1" max="1" width="1.5" customWidth="1" style="201"/>
    <col min="2" max="4" width="6.125" customWidth="1" style="201"/>
    <col min="5" max="5" width="16.75" customWidth="1" style="201"/>
    <col min="6" max="6" width="41.0" customWidth="1" style="201"/>
    <col min="7" max="10" width="16.5" customWidth="1" style="201"/>
    <col min="11" max="11" width="22.875" customWidth="1" style="201"/>
    <col min="12" max="12" width="1.5" customWidth="1" style="201"/>
    <col min="13" max="14" width="9.75" customWidth="1" style="201"/>
    <col min="15" max="16384" width="10.0" style="201"/>
  </cols>
  <sheetData>
    <row r="1" spans="1:12" ht="24.9" customHeight="1" x14ac:dyDescent="0.15">
      <c r="A1" s="202"/>
      <c r="B1" s="172"/>
      <c r="C1" s="172"/>
      <c r="D1" s="172"/>
      <c r="E1" s="203"/>
      <c r="F1" s="203"/>
      <c r="G1" s="295"/>
      <c r="H1" s="295"/>
      <c r="I1" s="295"/>
      <c r="J1" s="295"/>
      <c r="K1" s="204" t="s">
        <v>87</v>
      </c>
      <c r="L1" s="205"/>
    </row>
    <row r="2" spans="1:12" ht="23.1" customHeight="1" x14ac:dyDescent="0.15">
      <c r="A2" s="202"/>
      <c r="B2" s="375" t="s">
        <v>88</v>
      </c>
      <c r="C2" s="375"/>
      <c r="D2" s="375"/>
      <c r="E2" s="375"/>
      <c r="F2" s="375"/>
      <c r="G2" s="375"/>
      <c r="H2" s="375"/>
      <c r="I2" s="375"/>
      <c r="J2" s="375"/>
      <c r="K2" s="375"/>
      <c r="L2" s="205" t="s">
        <v>3</v>
      </c>
    </row>
    <row r="3" spans="1:12" ht="20.1" customHeight="1" x14ac:dyDescent="0.15">
      <c r="A3" s="207"/>
      <c r="B3" s="376" t="s">
        <v>5</v>
      </c>
      <c r="C3" s="376"/>
      <c r="D3" s="376"/>
      <c r="E3" s="376"/>
      <c r="F3" s="376"/>
      <c r="G3" s="207"/>
      <c r="H3" s="207"/>
      <c r="I3" s="273"/>
      <c r="J3" s="273"/>
      <c r="K3" s="209" t="s">
        <v>6</v>
      </c>
      <c r="L3" s="210"/>
    </row>
    <row r="4" spans="1:12" ht="24.0" customHeight="1" x14ac:dyDescent="0.15">
      <c r="A4" s="205"/>
      <c r="B4" s="379" t="s">
        <v>9</v>
      </c>
      <c r="C4" s="379"/>
      <c r="D4" s="379"/>
      <c r="E4" s="379"/>
      <c r="F4" s="379"/>
      <c r="G4" s="379" t="s">
        <v>63</v>
      </c>
      <c r="H4" s="379" t="s">
        <v>89</v>
      </c>
      <c r="I4" s="379" t="s">
        <v>90</v>
      </c>
      <c r="J4" s="379" t="s">
        <v>91</v>
      </c>
      <c r="K4" s="379" t="s">
        <v>92</v>
      </c>
      <c r="L4" s="212"/>
    </row>
    <row r="5" spans="1:12" ht="24.0" customHeight="1" x14ac:dyDescent="0.15">
      <c r="A5" s="211"/>
      <c r="B5" s="379" t="s">
        <v>93</v>
      </c>
      <c r="C5" s="379"/>
      <c r="D5" s="379"/>
      <c r="E5" s="379" t="s">
        <v>74</v>
      </c>
      <c r="F5" s="379" t="s">
        <v>75</v>
      </c>
      <c r="G5" s="379"/>
      <c r="H5" s="379"/>
      <c r="I5" s="379"/>
      <c r="J5" s="379"/>
      <c r="K5" s="379"/>
      <c r="L5" s="212"/>
    </row>
    <row r="6" spans="1:12" ht="24.0" customHeight="1" x14ac:dyDescent="0.15">
      <c r="A6" s="211"/>
      <c r="B6" s="179" t="s">
        <v>94</v>
      </c>
      <c r="C6" s="179" t="s">
        <v>95</v>
      </c>
      <c r="D6" s="179" t="s">
        <v>96</v>
      </c>
      <c r="E6" s="379"/>
      <c r="F6" s="379"/>
      <c r="G6" s="379"/>
      <c r="H6" s="379"/>
      <c r="I6" s="379"/>
      <c r="J6" s="379"/>
      <c r="K6" s="379"/>
      <c r="L6" s="213"/>
    </row>
    <row r="7" spans="1:12" ht="27.0" customHeight="1" x14ac:dyDescent="0.15">
      <c r="A7" s="214"/>
      <c r="B7" s="179"/>
      <c r="C7" s="179"/>
      <c r="D7" s="179"/>
      <c r="E7" s="179"/>
      <c r="F7" s="179" t="s">
        <v>76</v>
      </c>
      <c r="G7" s="265" t="s">
        <v>12</v>
      </c>
      <c r="H7" s="265" t="s">
        <v>97</v>
      </c>
      <c r="I7" s="300" t="s">
        <v>98</v>
      </c>
      <c r="J7" s="182"/>
      <c r="K7" s="182"/>
      <c r="L7" s="215"/>
    </row>
    <row r="8" spans="1:12" ht="27.0" customHeight="1" x14ac:dyDescent="0.15">
      <c r="A8" s="214"/>
      <c r="B8" s="179">
        <v>208</v>
      </c>
      <c r="C8" s="179"/>
      <c r="D8" s="179"/>
      <c r="E8" s="296">
        <v>802</v>
      </c>
      <c r="F8" s="198" t="s">
        <v>99</v>
      </c>
      <c r="G8" s="297">
        <v>2.144521644E7</v>
      </c>
      <c r="H8" s="297">
        <v>2.144521644E7</v>
      </c>
      <c r="I8" s="299"/>
      <c r="J8" s="301"/>
      <c r="K8" s="182"/>
      <c r="L8" s="215"/>
    </row>
    <row r="9" spans="1:12" ht="27.0" customHeight="1" x14ac:dyDescent="0.15">
      <c r="A9" s="214"/>
      <c r="B9" s="298">
        <v>208</v>
      </c>
      <c r="C9" s="298" t="s">
        <v>100</v>
      </c>
      <c r="D9" s="298"/>
      <c r="E9" s="296">
        <v>802</v>
      </c>
      <c r="F9" s="198" t="s">
        <v>101</v>
      </c>
      <c r="G9" s="297">
        <v>2.144521644E7</v>
      </c>
      <c r="H9" s="297">
        <v>2.144521644E7</v>
      </c>
      <c r="I9" s="299"/>
      <c r="J9" s="301"/>
      <c r="K9" s="182"/>
      <c r="L9" s="215"/>
    </row>
    <row r="10" spans="1:12" ht="27.0" customHeight="1" x14ac:dyDescent="0.15">
      <c r="A10" s="214"/>
      <c r="B10" s="298">
        <v>208</v>
      </c>
      <c r="C10" s="298" t="s">
        <v>100</v>
      </c>
      <c r="D10" s="298" t="s">
        <v>102</v>
      </c>
      <c r="E10" s="296">
        <v>802</v>
      </c>
      <c r="F10" s="198" t="s">
        <v>103</v>
      </c>
      <c r="G10" s="297">
        <v>1488797.83</v>
      </c>
      <c r="H10" s="297">
        <v>1488797.83</v>
      </c>
      <c r="I10" s="299"/>
      <c r="J10" s="301"/>
      <c r="K10" s="182"/>
      <c r="L10" s="215"/>
    </row>
    <row r="11" spans="1:12" ht="27.0" customHeight="1" x14ac:dyDescent="0.15">
      <c r="A11" s="214"/>
      <c r="B11" s="298">
        <v>208</v>
      </c>
      <c r="C11" s="298" t="s">
        <v>100</v>
      </c>
      <c r="D11" s="298" t="s">
        <v>104</v>
      </c>
      <c r="E11" s="296">
        <v>802</v>
      </c>
      <c r="F11" s="198" t="s">
        <v>105</v>
      </c>
      <c r="G11" s="297">
        <v>1.440966133E7</v>
      </c>
      <c r="H11" s="297">
        <v>1.440966133E7</v>
      </c>
      <c r="I11" s="299"/>
      <c r="J11" s="301"/>
      <c r="K11" s="182"/>
      <c r="L11" s="215"/>
    </row>
    <row r="12" spans="1:12" ht="27.0" customHeight="1" x14ac:dyDescent="0.15">
      <c r="A12" s="214"/>
      <c r="B12" s="298">
        <v>208</v>
      </c>
      <c r="C12" s="298" t="s">
        <v>100</v>
      </c>
      <c r="D12" s="298" t="s">
        <v>100</v>
      </c>
      <c r="E12" s="296">
        <v>802</v>
      </c>
      <c r="F12" s="198" t="s">
        <v>106</v>
      </c>
      <c r="G12" s="297">
        <v>5546757.28</v>
      </c>
      <c r="H12" s="297">
        <v>5546757.28</v>
      </c>
      <c r="I12" s="299"/>
      <c r="J12" s="301"/>
      <c r="K12" s="182"/>
      <c r="L12" s="215"/>
    </row>
    <row r="13" spans="1:12" ht="27.0" customHeight="1" x14ac:dyDescent="0.15">
      <c r="A13" s="214"/>
      <c r="B13" s="298" t="s">
        <v>107</v>
      </c>
      <c r="C13" s="298"/>
      <c r="D13" s="298"/>
      <c r="E13" s="296">
        <v>802</v>
      </c>
      <c r="F13" s="198" t="s">
        <v>108</v>
      </c>
      <c r="G13" s="297">
        <v>1295067.54</v>
      </c>
      <c r="H13" s="297">
        <v>1295067.54</v>
      </c>
      <c r="I13" s="299"/>
      <c r="J13" s="301"/>
      <c r="K13" s="182"/>
      <c r="L13" s="215"/>
    </row>
    <row r="14" spans="1:12" ht="27.0" customHeight="1" x14ac:dyDescent="0.15">
      <c r="A14" s="214"/>
      <c r="B14" s="298" t="s">
        <v>107</v>
      </c>
      <c r="C14" s="298" t="s">
        <v>109</v>
      </c>
      <c r="D14" s="298"/>
      <c r="E14" s="296">
        <v>802</v>
      </c>
      <c r="F14" s="198" t="s">
        <v>110</v>
      </c>
      <c r="G14" s="297">
        <v>1295067.54</v>
      </c>
      <c r="H14" s="297">
        <v>1295067.54</v>
      </c>
      <c r="I14" s="299"/>
      <c r="J14" s="301"/>
      <c r="K14" s="182"/>
      <c r="L14" s="215"/>
    </row>
    <row r="15" spans="1:12" ht="27.0" customHeight="1" x14ac:dyDescent="0.15">
      <c r="A15" s="214"/>
      <c r="B15" s="298" t="s">
        <v>107</v>
      </c>
      <c r="C15" s="298" t="s">
        <v>109</v>
      </c>
      <c r="D15" s="298" t="s">
        <v>102</v>
      </c>
      <c r="E15" s="296">
        <v>802</v>
      </c>
      <c r="F15" s="198" t="s">
        <v>111</v>
      </c>
      <c r="G15" s="297">
        <v>495487.88</v>
      </c>
      <c r="H15" s="297">
        <v>495487.88</v>
      </c>
      <c r="I15" s="299"/>
      <c r="J15" s="301"/>
      <c r="K15" s="182"/>
      <c r="L15" s="215"/>
    </row>
    <row r="16" spans="1:12" ht="27.0" customHeight="1" x14ac:dyDescent="0.15">
      <c r="A16" s="214"/>
      <c r="B16" s="298" t="s">
        <v>107</v>
      </c>
      <c r="C16" s="298" t="s">
        <v>109</v>
      </c>
      <c r="D16" s="298" t="s">
        <v>104</v>
      </c>
      <c r="E16" s="296">
        <v>802</v>
      </c>
      <c r="F16" s="198" t="s">
        <v>112</v>
      </c>
      <c r="G16" s="297">
        <v>112163.44</v>
      </c>
      <c r="H16" s="297">
        <v>112163.44</v>
      </c>
      <c r="I16" s="299"/>
      <c r="J16" s="301"/>
      <c r="K16" s="182"/>
      <c r="L16" s="215"/>
    </row>
    <row r="17" spans="1:12" ht="27.0" customHeight="1" x14ac:dyDescent="0.15">
      <c r="A17" s="214"/>
      <c r="B17" s="298" t="s">
        <v>107</v>
      </c>
      <c r="C17" s="298" t="s">
        <v>109</v>
      </c>
      <c r="D17" s="298" t="s">
        <v>113</v>
      </c>
      <c r="E17" s="296">
        <v>802</v>
      </c>
      <c r="F17" s="198" t="s">
        <v>114</v>
      </c>
      <c r="G17" s="297">
        <v>337200</v>
      </c>
      <c r="H17" s="297">
        <v>337200</v>
      </c>
      <c r="I17" s="299"/>
      <c r="J17" s="301"/>
      <c r="K17" s="182"/>
      <c r="L17" s="215"/>
    </row>
    <row r="18" spans="1:12" ht="27.0" customHeight="1" x14ac:dyDescent="0.15">
      <c r="A18" s="214"/>
      <c r="B18" s="298" t="s">
        <v>107</v>
      </c>
      <c r="C18" s="298" t="s">
        <v>109</v>
      </c>
      <c r="D18" s="298" t="s">
        <v>115</v>
      </c>
      <c r="E18" s="296">
        <v>802</v>
      </c>
      <c r="F18" s="198" t="s">
        <v>116</v>
      </c>
      <c r="G18" s="297">
        <v>350216.22</v>
      </c>
      <c r="H18" s="297">
        <v>350216.22</v>
      </c>
      <c r="I18" s="299"/>
      <c r="J18" s="301"/>
      <c r="K18" s="182"/>
      <c r="L18" s="215"/>
    </row>
    <row r="19" spans="1:12" ht="27.0" customHeight="1" x14ac:dyDescent="0.15">
      <c r="A19" s="214"/>
      <c r="B19" s="298" t="s">
        <v>117</v>
      </c>
      <c r="C19" s="298"/>
      <c r="D19" s="298"/>
      <c r="E19" s="296">
        <v>802</v>
      </c>
      <c r="F19" s="198" t="s">
        <v>118</v>
      </c>
      <c r="G19" s="297">
        <v>50761151</v>
      </c>
      <c r="H19" s="297">
        <v>4.31797644E7</v>
      </c>
      <c r="I19" s="297">
        <v>7581386.6</v>
      </c>
      <c r="J19" s="301"/>
      <c r="K19" s="182"/>
      <c r="L19" s="215"/>
    </row>
    <row r="20" spans="1:12" ht="27.0" customHeight="1" x14ac:dyDescent="0.15">
      <c r="A20" s="211"/>
      <c r="B20" s="298" t="s">
        <v>117</v>
      </c>
      <c r="C20" s="298" t="s">
        <v>102</v>
      </c>
      <c r="D20" s="298"/>
      <c r="E20" s="296">
        <v>802</v>
      </c>
      <c r="F20" s="198" t="s">
        <v>119</v>
      </c>
      <c r="G20" s="297">
        <v>1.280957387E7</v>
      </c>
      <c r="H20" s="297">
        <v>9528187.27</v>
      </c>
      <c r="I20" s="297">
        <v>3281386.6</v>
      </c>
      <c r="J20" s="302"/>
      <c r="K20" s="184"/>
      <c r="L20" s="212"/>
    </row>
    <row r="21" spans="1:12" ht="27.0" customHeight="1" x14ac:dyDescent="0.15">
      <c r="A21" s="211"/>
      <c r="B21" s="298" t="s">
        <v>117</v>
      </c>
      <c r="C21" s="298" t="s">
        <v>102</v>
      </c>
      <c r="D21" s="298" t="s">
        <v>102</v>
      </c>
      <c r="E21" s="296">
        <v>802</v>
      </c>
      <c r="F21" s="198" t="s">
        <v>120</v>
      </c>
      <c r="G21" s="297">
        <v>7855004.08</v>
      </c>
      <c r="H21" s="297">
        <v>7855004.08</v>
      </c>
      <c r="I21" s="299"/>
      <c r="J21" s="302"/>
      <c r="K21" s="184"/>
      <c r="L21" s="212"/>
    </row>
    <row r="22" spans="1:12" ht="27.0" customHeight="1" x14ac:dyDescent="0.15">
      <c r="A22" s="211"/>
      <c r="B22" s="298" t="s">
        <v>117</v>
      </c>
      <c r="C22" s="298" t="s">
        <v>102</v>
      </c>
      <c r="D22" s="298" t="s">
        <v>104</v>
      </c>
      <c r="E22" s="296">
        <v>802</v>
      </c>
      <c r="F22" s="198" t="s">
        <v>121</v>
      </c>
      <c r="G22" s="297">
        <v>402686.6</v>
      </c>
      <c r="H22" s="299"/>
      <c r="I22" s="297">
        <v>402686.6</v>
      </c>
      <c r="J22" s="302"/>
      <c r="K22" s="184"/>
      <c r="L22" s="213"/>
    </row>
    <row r="23" spans="1:12" ht="27.0" customHeight="1" x14ac:dyDescent="0.15">
      <c r="A23" s="270"/>
      <c r="B23" s="298" t="s">
        <v>117</v>
      </c>
      <c r="C23" s="298" t="s">
        <v>102</v>
      </c>
      <c r="D23" s="298" t="s">
        <v>115</v>
      </c>
      <c r="E23" s="296">
        <v>802</v>
      </c>
      <c r="F23" s="198" t="s">
        <v>122</v>
      </c>
      <c r="G23" s="297">
        <v>4551883.19</v>
      </c>
      <c r="H23" s="297">
        <v>1673183.19</v>
      </c>
      <c r="I23" s="297">
        <v>2878700</v>
      </c>
      <c r="J23" s="302"/>
      <c r="K23" s="184"/>
      <c r="L23" s="303"/>
    </row>
    <row r="24" spans="1:11" ht="27.0" customHeight="1" x14ac:dyDescent="0.15">
      <c r="B24" s="298" t="s">
        <v>117</v>
      </c>
      <c r="C24" s="298" t="s">
        <v>100</v>
      </c>
      <c r="D24" s="298"/>
      <c r="E24" s="296">
        <v>802</v>
      </c>
      <c r="F24" s="198" t="s">
        <v>123</v>
      </c>
      <c r="G24" s="297">
        <v>3.795157713E7</v>
      </c>
      <c r="H24" s="297">
        <v>3.365157713E7</v>
      </c>
      <c r="I24" s="297">
        <v>4300000</v>
      </c>
      <c r="J24" s="302"/>
      <c r="K24" s="184"/>
    </row>
    <row r="25" spans="1:11" ht="27.0" customHeight="1" x14ac:dyDescent="0.15">
      <c r="B25" s="298" t="s">
        <v>117</v>
      </c>
      <c r="C25" s="298" t="s">
        <v>100</v>
      </c>
      <c r="D25" s="298" t="s">
        <v>102</v>
      </c>
      <c r="E25" s="296">
        <v>802</v>
      </c>
      <c r="F25" s="198" t="s">
        <v>123</v>
      </c>
      <c r="G25" s="297">
        <v>3.795157713E7</v>
      </c>
      <c r="H25" s="297">
        <v>3.365157713E7</v>
      </c>
      <c r="I25" s="297">
        <v>4300000</v>
      </c>
      <c r="J25" s="302"/>
      <c r="K25" s="184"/>
    </row>
    <row r="26" spans="1:11" ht="27.0" customHeight="1" x14ac:dyDescent="0.15">
      <c r="B26" s="298" t="s">
        <v>124</v>
      </c>
      <c r="C26" s="298"/>
      <c r="D26" s="298"/>
      <c r="E26" s="296">
        <v>802</v>
      </c>
      <c r="F26" s="198" t="s">
        <v>125</v>
      </c>
      <c r="G26" s="297">
        <v>4239166.98</v>
      </c>
      <c r="H26" s="297">
        <v>4239166.98</v>
      </c>
      <c r="I26" s="299"/>
      <c r="J26" s="302"/>
      <c r="K26" s="184"/>
    </row>
    <row r="27" spans="1:11" ht="27.0" customHeight="1" x14ac:dyDescent="0.15">
      <c r="B27" s="298" t="s">
        <v>124</v>
      </c>
      <c r="C27" s="298" t="s">
        <v>104</v>
      </c>
      <c r="D27" s="298"/>
      <c r="E27" s="296">
        <v>802</v>
      </c>
      <c r="F27" s="198" t="s">
        <v>126</v>
      </c>
      <c r="G27" s="297">
        <v>4239166.98</v>
      </c>
      <c r="H27" s="297">
        <v>4239166.98</v>
      </c>
      <c r="I27" s="299"/>
      <c r="J27" s="302"/>
      <c r="K27" s="184"/>
    </row>
    <row r="28" spans="1:11" ht="27.0" customHeight="1" x14ac:dyDescent="0.15">
      <c r="B28" s="298" t="s">
        <v>124</v>
      </c>
      <c r="C28" s="298" t="s">
        <v>104</v>
      </c>
      <c r="D28" s="298" t="s">
        <v>102</v>
      </c>
      <c r="E28" s="296">
        <v>802</v>
      </c>
      <c r="F28" s="198" t="s">
        <v>127</v>
      </c>
      <c r="G28" s="297">
        <v>4239166.98</v>
      </c>
      <c r="H28" s="297">
        <v>4239166.98</v>
      </c>
      <c r="I28" s="299"/>
      <c r="J28" s="302"/>
      <c r="K28" s="184"/>
    </row>
  </sheetData>
  <mergeCells count="11">
    <mergeCell ref="B2:K2"/>
    <mergeCell ref="B3:F3"/>
    <mergeCell ref="B4:F4"/>
    <mergeCell ref="B5:D5"/>
    <mergeCell ref="E5:E6"/>
    <mergeCell ref="F5:F6"/>
    <mergeCell ref="G4:G6"/>
    <mergeCell ref="H4:H6"/>
    <mergeCell ref="I4:I6"/>
    <mergeCell ref="J4:J6"/>
    <mergeCell ref="K4:K6"/>
  </mergeCells>
  <phoneticPr fontId="0" type="noConversion"/>
  <printOptions horizontalCentered="1"/>
  <pageMargins left="0.5902039723133478" right="0.5902039723133478" top="1.3776055471164974" bottom="0.9839047597149226" header="0.0" footer="0.0"/>
  <pageSetup paperSize="9" scale="73"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35"/>
  <sheetViews>
    <sheetView zoomScaleNormal="100" topLeftCell="A1" workbookViewId="0">
      <pane ySplit="5" topLeftCell="A21" activePane="bottomLeft" state="frozen"/>
      <selection activeCell="A1" activeCellId="0" sqref="A1"/>
      <selection pane="bottomLeft" activeCell="B3" activeCellId="0" sqref="B3:C3"/>
    </sheetView>
  </sheetViews>
  <sheetFormatPr defaultRowHeight="13.5" defaultColWidth="10.000152587890625" x14ac:dyDescent="0.15"/>
  <cols>
    <col min="1" max="1" width="1.5" customWidth="1" style="201"/>
    <col min="2" max="2" width="33.375" customWidth="1" style="201"/>
    <col min="3" max="3" width="16.5" customWidth="1" style="201"/>
    <col min="4" max="4" width="33.375" customWidth="1" style="201"/>
    <col min="5" max="7" width="16.5" customWidth="1" style="201"/>
    <col min="8" max="8" width="18.375" customWidth="1" style="201"/>
    <col min="9" max="9" width="1.5" customWidth="1" style="201"/>
    <col min="10" max="11" width="9.75" customWidth="1" style="201"/>
    <col min="12" max="16384" width="10.0" style="201"/>
  </cols>
  <sheetData>
    <row r="1" spans="1:9" ht="14.25" customHeight="1" x14ac:dyDescent="0.15">
      <c r="A1" s="284"/>
      <c r="B1" s="224"/>
      <c r="C1" s="285"/>
      <c r="D1" s="285"/>
      <c r="E1" s="225"/>
      <c r="F1" s="225"/>
      <c r="G1" s="225"/>
      <c r="H1" s="286" t="s">
        <v>128</v>
      </c>
      <c r="I1" s="293" t="s">
        <v>3</v>
      </c>
    </row>
    <row r="2" spans="1:9" ht="20.1" customHeight="1" x14ac:dyDescent="0.15">
      <c r="A2" s="285"/>
      <c r="B2" s="372" t="s">
        <v>129</v>
      </c>
      <c r="C2" s="372"/>
      <c r="D2" s="372"/>
      <c r="E2" s="372"/>
      <c r="F2" s="372"/>
      <c r="G2" s="372"/>
      <c r="H2" s="372"/>
      <c r="I2" s="293"/>
    </row>
    <row r="3" spans="1:9" ht="17.1" customHeight="1" x14ac:dyDescent="0.15">
      <c r="A3" s="288"/>
      <c r="B3" s="380" t="s">
        <v>5</v>
      </c>
      <c r="C3" s="380"/>
      <c r="D3" s="253"/>
      <c r="E3" s="253"/>
      <c r="F3" s="253"/>
      <c r="G3" s="253"/>
      <c r="H3" s="289" t="s">
        <v>6</v>
      </c>
      <c r="I3" s="294"/>
    </row>
    <row r="4" spans="1:9" ht="21.6" customHeight="1" x14ac:dyDescent="0.15">
      <c r="A4" s="290"/>
      <c r="B4" s="373" t="s">
        <v>7</v>
      </c>
      <c r="C4" s="373"/>
      <c r="D4" s="373" t="s">
        <v>8</v>
      </c>
      <c r="E4" s="373"/>
      <c r="F4" s="373"/>
      <c r="G4" s="373"/>
      <c r="H4" s="373"/>
      <c r="I4" s="249"/>
    </row>
    <row r="5" spans="1:9" ht="21.6" customHeight="1" x14ac:dyDescent="0.15">
      <c r="A5" s="290"/>
      <c r="B5" s="233" t="s">
        <v>9</v>
      </c>
      <c r="C5" s="233" t="s">
        <v>10</v>
      </c>
      <c r="D5" s="233" t="s">
        <v>9</v>
      </c>
      <c r="E5" s="233" t="s">
        <v>63</v>
      </c>
      <c r="F5" s="233" t="s">
        <v>130</v>
      </c>
      <c r="G5" s="233" t="s">
        <v>131</v>
      </c>
      <c r="H5" s="233" t="s">
        <v>132</v>
      </c>
      <c r="I5" s="249"/>
    </row>
    <row r="6" spans="1:9" ht="20.1" customHeight="1" x14ac:dyDescent="0.15">
      <c r="A6" s="232"/>
      <c r="B6" s="196" t="s">
        <v>133</v>
      </c>
      <c r="C6" s="291" t="s">
        <v>12</v>
      </c>
      <c r="D6" s="196" t="s">
        <v>134</v>
      </c>
      <c r="E6" s="291" t="s">
        <v>12</v>
      </c>
      <c r="F6" s="291" t="s">
        <v>12</v>
      </c>
      <c r="G6" s="243"/>
      <c r="H6" s="243"/>
      <c r="I6" s="259"/>
    </row>
    <row r="7" spans="1:9" ht="20.1" customHeight="1" x14ac:dyDescent="0.15">
      <c r="A7" s="374"/>
      <c r="B7" s="589" t="s">
        <v>135</v>
      </c>
      <c r="C7" s="291" t="s">
        <v>12</v>
      </c>
      <c r="D7" s="589" t="s">
        <v>136</v>
      </c>
      <c r="E7" s="243"/>
      <c r="F7" s="243"/>
      <c r="G7" s="243"/>
      <c r="H7" s="243"/>
      <c r="I7" s="259"/>
    </row>
    <row r="8" spans="1:9" ht="20.1" customHeight="1" x14ac:dyDescent="0.15">
      <c r="A8" s="374"/>
      <c r="B8" s="589" t="s">
        <v>137</v>
      </c>
      <c r="C8" s="243"/>
      <c r="D8" s="589" t="s">
        <v>138</v>
      </c>
      <c r="E8" s="243"/>
      <c r="F8" s="243"/>
      <c r="G8" s="243"/>
      <c r="H8" s="243"/>
      <c r="I8" s="259"/>
    </row>
    <row r="9" spans="1:9" ht="20.1" customHeight="1" x14ac:dyDescent="0.15">
      <c r="A9" s="374"/>
      <c r="B9" s="589" t="s">
        <v>139</v>
      </c>
      <c r="C9" s="243"/>
      <c r="D9" s="589" t="s">
        <v>140</v>
      </c>
      <c r="E9" s="243"/>
      <c r="F9" s="243"/>
      <c r="G9" s="243"/>
      <c r="H9" s="243"/>
      <c r="I9" s="259"/>
    </row>
    <row r="10" spans="1:9" ht="20.1" customHeight="1" x14ac:dyDescent="0.15">
      <c r="A10" s="232"/>
      <c r="B10" s="196" t="s">
        <v>141</v>
      </c>
      <c r="C10" s="243"/>
      <c r="D10" s="589" t="s">
        <v>142</v>
      </c>
      <c r="E10" s="243"/>
      <c r="F10" s="243"/>
      <c r="G10" s="243"/>
      <c r="H10" s="243"/>
      <c r="I10" s="259"/>
    </row>
    <row r="11" spans="1:9" ht="20.1" customHeight="1" x14ac:dyDescent="0.15">
      <c r="A11" s="374"/>
      <c r="B11" s="589" t="s">
        <v>135</v>
      </c>
      <c r="C11" s="243"/>
      <c r="D11" s="589" t="s">
        <v>143</v>
      </c>
      <c r="E11" s="243"/>
      <c r="F11" s="243"/>
      <c r="G11" s="243"/>
      <c r="H11" s="243"/>
      <c r="I11" s="259"/>
    </row>
    <row r="12" spans="1:9" ht="20.1" customHeight="1" x14ac:dyDescent="0.15">
      <c r="A12" s="374"/>
      <c r="B12" s="589" t="s">
        <v>137</v>
      </c>
      <c r="C12" s="243"/>
      <c r="D12" s="589" t="s">
        <v>144</v>
      </c>
      <c r="E12" s="243"/>
      <c r="F12" s="243"/>
      <c r="G12" s="243"/>
      <c r="H12" s="243"/>
      <c r="I12" s="259"/>
    </row>
    <row r="13" spans="1:9" ht="20.1" customHeight="1" x14ac:dyDescent="0.15">
      <c r="A13" s="374"/>
      <c r="B13" s="589" t="s">
        <v>139</v>
      </c>
      <c r="C13" s="243"/>
      <c r="D13" s="589" t="s">
        <v>145</v>
      </c>
      <c r="E13" s="243"/>
      <c r="F13" s="243"/>
      <c r="G13" s="243"/>
      <c r="H13" s="243"/>
      <c r="I13" s="259"/>
    </row>
    <row r="14" spans="1:9" ht="20.1" customHeight="1" x14ac:dyDescent="0.15">
      <c r="A14" s="374"/>
      <c r="B14" s="589" t="s">
        <v>146</v>
      </c>
      <c r="C14" s="243"/>
      <c r="D14" s="589" t="s">
        <v>147</v>
      </c>
      <c r="E14" s="291" t="s">
        <v>26</v>
      </c>
      <c r="F14" s="291" t="s">
        <v>26</v>
      </c>
      <c r="G14" s="243"/>
      <c r="H14" s="243"/>
      <c r="I14" s="259"/>
    </row>
    <row r="15" spans="1:9" ht="20.1" customHeight="1" x14ac:dyDescent="0.15">
      <c r="A15" s="374"/>
      <c r="B15" s="589" t="s">
        <v>146</v>
      </c>
      <c r="C15" s="243"/>
      <c r="D15" s="589" t="s">
        <v>148</v>
      </c>
      <c r="E15" s="243"/>
      <c r="F15" s="243"/>
      <c r="G15" s="243"/>
      <c r="H15" s="243"/>
      <c r="I15" s="259"/>
    </row>
    <row r="16" spans="1:9" ht="20.1" customHeight="1" x14ac:dyDescent="0.15">
      <c r="A16" s="374"/>
      <c r="B16" s="589" t="s">
        <v>146</v>
      </c>
      <c r="C16" s="243"/>
      <c r="D16" s="589" t="s">
        <v>149</v>
      </c>
      <c r="E16" s="291" t="s">
        <v>29</v>
      </c>
      <c r="F16" s="291" t="s">
        <v>29</v>
      </c>
      <c r="G16" s="243"/>
      <c r="H16" s="243"/>
      <c r="I16" s="259"/>
    </row>
    <row r="17" spans="1:9" ht="20.1" customHeight="1" x14ac:dyDescent="0.15">
      <c r="A17" s="374"/>
      <c r="B17" s="589" t="s">
        <v>146</v>
      </c>
      <c r="C17" s="243"/>
      <c r="D17" s="589" t="s">
        <v>150</v>
      </c>
      <c r="E17" s="243"/>
      <c r="F17" s="243"/>
      <c r="G17" s="243"/>
      <c r="H17" s="243"/>
      <c r="I17" s="259"/>
    </row>
    <row r="18" spans="1:9" ht="20.1" customHeight="1" x14ac:dyDescent="0.15">
      <c r="A18" s="374"/>
      <c r="B18" s="589" t="s">
        <v>146</v>
      </c>
      <c r="C18" s="243"/>
      <c r="D18" s="589" t="s">
        <v>151</v>
      </c>
      <c r="E18" s="291" t="s">
        <v>32</v>
      </c>
      <c r="F18" s="291" t="s">
        <v>32</v>
      </c>
      <c r="G18" s="243"/>
      <c r="H18" s="243"/>
      <c r="I18" s="259"/>
    </row>
    <row r="19" spans="1:9" ht="20.1" customHeight="1" x14ac:dyDescent="0.15">
      <c r="A19" s="374"/>
      <c r="B19" s="589" t="s">
        <v>146</v>
      </c>
      <c r="C19" s="243"/>
      <c r="D19" s="589" t="s">
        <v>152</v>
      </c>
      <c r="E19" s="243"/>
      <c r="F19" s="243"/>
      <c r="G19" s="243"/>
      <c r="H19" s="243"/>
      <c r="I19" s="259"/>
    </row>
    <row r="20" spans="1:9" ht="20.1" customHeight="1" x14ac:dyDescent="0.15">
      <c r="A20" s="374"/>
      <c r="B20" s="589" t="s">
        <v>146</v>
      </c>
      <c r="C20" s="243"/>
      <c r="D20" s="589" t="s">
        <v>153</v>
      </c>
      <c r="E20" s="243"/>
      <c r="F20" s="243"/>
      <c r="G20" s="243"/>
      <c r="H20" s="243"/>
      <c r="I20" s="259"/>
    </row>
    <row r="21" spans="1:9" ht="20.1" customHeight="1" x14ac:dyDescent="0.15">
      <c r="A21" s="374"/>
      <c r="B21" s="589" t="s">
        <v>146</v>
      </c>
      <c r="C21" s="243"/>
      <c r="D21" s="589" t="s">
        <v>154</v>
      </c>
      <c r="E21" s="243"/>
      <c r="F21" s="243"/>
      <c r="G21" s="243"/>
      <c r="H21" s="243"/>
      <c r="I21" s="259"/>
    </row>
    <row r="22" spans="1:9" ht="20.1" customHeight="1" x14ac:dyDescent="0.15">
      <c r="A22" s="374"/>
      <c r="B22" s="589" t="s">
        <v>146</v>
      </c>
      <c r="C22" s="243"/>
      <c r="D22" s="589" t="s">
        <v>155</v>
      </c>
      <c r="E22" s="243"/>
      <c r="F22" s="243"/>
      <c r="G22" s="243"/>
      <c r="H22" s="243"/>
      <c r="I22" s="259"/>
    </row>
    <row r="23" spans="1:9" ht="20.1" customHeight="1" x14ac:dyDescent="0.15">
      <c r="A23" s="374"/>
      <c r="B23" s="589" t="s">
        <v>146</v>
      </c>
      <c r="C23" s="243"/>
      <c r="D23" s="589" t="s">
        <v>156</v>
      </c>
      <c r="E23" s="243"/>
      <c r="F23" s="243"/>
      <c r="G23" s="243"/>
      <c r="H23" s="243"/>
      <c r="I23" s="259"/>
    </row>
    <row r="24" spans="1:9" ht="20.1" customHeight="1" x14ac:dyDescent="0.15">
      <c r="A24" s="374"/>
      <c r="B24" s="589" t="s">
        <v>146</v>
      </c>
      <c r="C24" s="243"/>
      <c r="D24" s="589" t="s">
        <v>157</v>
      </c>
      <c r="E24" s="243"/>
      <c r="F24" s="243"/>
      <c r="G24" s="243"/>
      <c r="H24" s="243"/>
      <c r="I24" s="259"/>
    </row>
    <row r="25" spans="1:9" ht="20.1" customHeight="1" x14ac:dyDescent="0.15">
      <c r="A25" s="374"/>
      <c r="B25" s="589" t="s">
        <v>146</v>
      </c>
      <c r="C25" s="243"/>
      <c r="D25" s="589" t="s">
        <v>158</v>
      </c>
      <c r="E25" s="243"/>
      <c r="F25" s="243"/>
      <c r="G25" s="243"/>
      <c r="H25" s="243"/>
      <c r="I25" s="259"/>
    </row>
    <row r="26" spans="1:9" ht="20.1" customHeight="1" x14ac:dyDescent="0.15">
      <c r="A26" s="374"/>
      <c r="B26" s="589" t="s">
        <v>146</v>
      </c>
      <c r="C26" s="243"/>
      <c r="D26" s="589" t="s">
        <v>159</v>
      </c>
      <c r="E26" s="291" t="s">
        <v>41</v>
      </c>
      <c r="F26" s="291" t="s">
        <v>41</v>
      </c>
      <c r="G26" s="243"/>
      <c r="H26" s="243"/>
      <c r="I26" s="259"/>
    </row>
    <row r="27" spans="1:9" ht="20.1" customHeight="1" x14ac:dyDescent="0.15">
      <c r="A27" s="374"/>
      <c r="B27" s="589" t="s">
        <v>146</v>
      </c>
      <c r="C27" s="243"/>
      <c r="D27" s="589" t="s">
        <v>160</v>
      </c>
      <c r="E27" s="243"/>
      <c r="F27" s="243"/>
      <c r="G27" s="243"/>
      <c r="H27" s="243"/>
      <c r="I27" s="259"/>
    </row>
    <row r="28" spans="1:9" ht="20.1" customHeight="1" x14ac:dyDescent="0.15">
      <c r="A28" s="374"/>
      <c r="B28" s="589" t="s">
        <v>146</v>
      </c>
      <c r="C28" s="243"/>
      <c r="D28" s="589" t="s">
        <v>161</v>
      </c>
      <c r="E28" s="243"/>
      <c r="F28" s="243"/>
      <c r="G28" s="243"/>
      <c r="H28" s="243"/>
      <c r="I28" s="259"/>
    </row>
    <row r="29" spans="1:9" ht="20.1" customHeight="1" x14ac:dyDescent="0.15">
      <c r="A29" s="374"/>
      <c r="B29" s="589" t="s">
        <v>146</v>
      </c>
      <c r="C29" s="243"/>
      <c r="D29" s="589" t="s">
        <v>162</v>
      </c>
      <c r="E29" s="243"/>
      <c r="F29" s="243"/>
      <c r="G29" s="243"/>
      <c r="H29" s="243"/>
      <c r="I29" s="259"/>
    </row>
    <row r="30" spans="1:9" ht="20.1" customHeight="1" x14ac:dyDescent="0.15">
      <c r="A30" s="374"/>
      <c r="B30" s="589" t="s">
        <v>146</v>
      </c>
      <c r="C30" s="243"/>
      <c r="D30" s="589" t="s">
        <v>163</v>
      </c>
      <c r="E30" s="243"/>
      <c r="F30" s="243"/>
      <c r="G30" s="243"/>
      <c r="H30" s="243"/>
      <c r="I30" s="259"/>
    </row>
    <row r="31" spans="1:9" ht="20.1" customHeight="1" x14ac:dyDescent="0.15">
      <c r="A31" s="374"/>
      <c r="B31" s="589" t="s">
        <v>146</v>
      </c>
      <c r="C31" s="243"/>
      <c r="D31" s="589" t="s">
        <v>164</v>
      </c>
      <c r="E31" s="243"/>
      <c r="F31" s="243"/>
      <c r="G31" s="243"/>
      <c r="H31" s="243"/>
      <c r="I31" s="259"/>
    </row>
    <row r="32" spans="1:9" ht="20.1" customHeight="1" x14ac:dyDescent="0.15">
      <c r="A32" s="374"/>
      <c r="B32" s="589" t="s">
        <v>146</v>
      </c>
      <c r="C32" s="243"/>
      <c r="D32" s="589" t="s">
        <v>165</v>
      </c>
      <c r="E32" s="243"/>
      <c r="F32" s="243"/>
      <c r="G32" s="243"/>
      <c r="H32" s="243"/>
      <c r="I32" s="259"/>
    </row>
    <row r="33" spans="1:9" ht="20.1" customHeight="1" x14ac:dyDescent="0.15">
      <c r="A33" s="374"/>
      <c r="B33" s="589" t="s">
        <v>146</v>
      </c>
      <c r="C33" s="243"/>
      <c r="D33" s="589" t="s">
        <v>166</v>
      </c>
      <c r="E33" s="243"/>
      <c r="F33" s="243"/>
      <c r="G33" s="243"/>
      <c r="H33" s="243"/>
      <c r="I33" s="259"/>
    </row>
    <row r="34" spans="1:9" ht="20.1" customHeight="1" x14ac:dyDescent="0.15">
      <c r="A34" s="374"/>
      <c r="B34" s="589" t="s">
        <v>146</v>
      </c>
      <c r="C34" s="243"/>
      <c r="D34" s="589" t="s">
        <v>167</v>
      </c>
      <c r="E34" s="243"/>
      <c r="F34" s="243"/>
      <c r="G34" s="243"/>
      <c r="H34" s="243"/>
      <c r="I34" s="259"/>
    </row>
    <row r="35" spans="1:9" ht="8.55" customHeight="1" x14ac:dyDescent="0.15">
      <c r="A35" s="292"/>
      <c r="B35" s="292"/>
      <c r="C35" s="292"/>
      <c r="D35" s="234"/>
      <c r="E35" s="292"/>
      <c r="F35" s="292"/>
      <c r="G35" s="292"/>
      <c r="H35" s="292"/>
      <c r="I35" s="251"/>
    </row>
  </sheetData>
  <mergeCells count="6">
    <mergeCell ref="B2:H2"/>
    <mergeCell ref="B3:C3"/>
    <mergeCell ref="B4:C4"/>
    <mergeCell ref="D4:H4"/>
    <mergeCell ref="A7:A9"/>
    <mergeCell ref="A11:A34"/>
  </mergeCells>
  <phoneticPr fontId="0" type="noConversion"/>
  <printOptions horizontalCentered="1"/>
  <pageMargins left="1.3776055471164974" right="0.9839047597149226" top="0.9839047597149226" bottom="0.9839047597149226" header="0.0" footer="0.0"/>
  <pageSetup paperSize="9" scale="63" fitToHeight="0"/>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AP109"/>
  <sheetViews>
    <sheetView zoomScaleNormal="100" topLeftCell="A1" workbookViewId="0">
      <pane ySplit="6" topLeftCell="A94" activePane="bottomLeft" state="frozen"/>
      <selection activeCell="A1" activeCellId="0" sqref="A1"/>
      <selection pane="bottomLeft" activeCell="Q101" activeCellId="0" sqref="Q101"/>
    </sheetView>
  </sheetViews>
  <sheetFormatPr defaultRowHeight="13.5" defaultColWidth="10.000152587890625" x14ac:dyDescent="0.15"/>
  <cols>
    <col min="1" max="1" width="1.5" customWidth="1" style="201"/>
    <col min="2" max="3" width="5.875" customWidth="1" style="201"/>
    <col min="4" max="4" width="11.625" customWidth="1" style="201"/>
    <col min="5" max="5" width="31.0" customWidth="1" style="201"/>
    <col min="6" max="6" width="19.125" customWidth="1" style="201"/>
    <col min="7" max="7" width="17.5" customWidth="1" style="201"/>
    <col min="8" max="8" width="18.0" customWidth="1" style="201"/>
    <col min="9" max="9" width="15.625" customWidth="1" style="201"/>
    <col min="10" max="10" width="14.875" customWidth="1" style="201"/>
    <col min="11" max="13" width="5.875" customWidth="1" style="201"/>
    <col min="14" max="16" width="7.25" customWidth="1" style="201"/>
    <col min="17" max="23" width="5.875" customWidth="1" style="201"/>
    <col min="24" max="26" width="7.25" customWidth="1" style="201"/>
    <col min="27" max="33" width="5.875" customWidth="1" style="201"/>
    <col min="34" max="39" width="7.25" customWidth="1" style="201"/>
    <col min="40" max="40" width="1.5" customWidth="1" style="201"/>
    <col min="41" max="42" width="9.75" customWidth="1" style="201"/>
    <col min="43" max="16384" width="10.0" style="201"/>
  </cols>
  <sheetData>
    <row r="1" spans="1:40" ht="24.9" customHeight="1" x14ac:dyDescent="0.15">
      <c r="A1" s="261"/>
      <c r="B1" s="172"/>
      <c r="C1" s="172"/>
      <c r="D1" s="262"/>
      <c r="E1" s="262"/>
      <c r="F1" s="202"/>
      <c r="G1" s="202"/>
      <c r="H1" s="202"/>
      <c r="I1" s="262"/>
      <c r="J1" s="262"/>
      <c r="K1" s="20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74" t="s">
        <v>168</v>
      </c>
      <c r="AN1" s="275"/>
    </row>
    <row r="2" spans="1:40" ht="23.1" customHeight="1" x14ac:dyDescent="0.15">
      <c r="A2" s="202"/>
      <c r="B2" s="375" t="s">
        <v>169</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275"/>
    </row>
    <row r="3" spans="1:40" ht="20.1" customHeight="1" x14ac:dyDescent="0.15">
      <c r="A3" s="207"/>
      <c r="B3" s="376" t="s">
        <v>5</v>
      </c>
      <c r="C3" s="376"/>
      <c r="D3" s="376"/>
      <c r="E3" s="376"/>
      <c r="F3" s="263"/>
      <c r="G3" s="207"/>
      <c r="H3" s="264"/>
      <c r="I3" s="263"/>
      <c r="J3" s="263"/>
      <c r="K3" s="27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381" t="s">
        <v>6</v>
      </c>
      <c r="AM3" s="381"/>
      <c r="AN3" s="276"/>
    </row>
    <row r="4" spans="1:40" ht="24.0" customHeight="1" x14ac:dyDescent="0.15">
      <c r="A4" s="205"/>
      <c r="B4" s="377" t="s">
        <v>9</v>
      </c>
      <c r="C4" s="377"/>
      <c r="D4" s="377"/>
      <c r="E4" s="377"/>
      <c r="F4" s="377" t="s">
        <v>170</v>
      </c>
      <c r="G4" s="377" t="s">
        <v>171</v>
      </c>
      <c r="H4" s="377"/>
      <c r="I4" s="377"/>
      <c r="J4" s="377"/>
      <c r="K4" s="377"/>
      <c r="L4" s="377"/>
      <c r="M4" s="377"/>
      <c r="N4" s="377"/>
      <c r="O4" s="377"/>
      <c r="P4" s="377"/>
      <c r="Q4" s="377" t="s">
        <v>172</v>
      </c>
      <c r="R4" s="377"/>
      <c r="S4" s="377"/>
      <c r="T4" s="377"/>
      <c r="U4" s="377"/>
      <c r="V4" s="377"/>
      <c r="W4" s="377"/>
      <c r="X4" s="377"/>
      <c r="Y4" s="377"/>
      <c r="Z4" s="377"/>
      <c r="AA4" s="377" t="s">
        <v>173</v>
      </c>
      <c r="AB4" s="377"/>
      <c r="AC4" s="377"/>
      <c r="AD4" s="377"/>
      <c r="AE4" s="377"/>
      <c r="AF4" s="377"/>
      <c r="AG4" s="377"/>
      <c r="AH4" s="377"/>
      <c r="AI4" s="377"/>
      <c r="AJ4" s="377"/>
      <c r="AK4" s="377"/>
      <c r="AL4" s="377"/>
      <c r="AM4" s="377"/>
      <c r="AN4" s="277"/>
    </row>
    <row r="5" spans="1:40" ht="24.0" customHeight="1" x14ac:dyDescent="0.15">
      <c r="A5" s="205"/>
      <c r="B5" s="377" t="s">
        <v>93</v>
      </c>
      <c r="C5" s="377"/>
      <c r="D5" s="377" t="s">
        <v>74</v>
      </c>
      <c r="E5" s="377" t="s">
        <v>75</v>
      </c>
      <c r="F5" s="377"/>
      <c r="G5" s="377" t="s">
        <v>63</v>
      </c>
      <c r="H5" s="377" t="s">
        <v>174</v>
      </c>
      <c r="I5" s="377"/>
      <c r="J5" s="377"/>
      <c r="K5" s="377" t="s">
        <v>175</v>
      </c>
      <c r="L5" s="377"/>
      <c r="M5" s="377"/>
      <c r="N5" s="377" t="s">
        <v>176</v>
      </c>
      <c r="O5" s="377"/>
      <c r="P5" s="377"/>
      <c r="Q5" s="377" t="s">
        <v>63</v>
      </c>
      <c r="R5" s="377" t="s">
        <v>174</v>
      </c>
      <c r="S5" s="377"/>
      <c r="T5" s="377"/>
      <c r="U5" s="377" t="s">
        <v>175</v>
      </c>
      <c r="V5" s="377"/>
      <c r="W5" s="377"/>
      <c r="X5" s="377" t="s">
        <v>176</v>
      </c>
      <c r="Y5" s="377"/>
      <c r="Z5" s="377"/>
      <c r="AA5" s="377" t="s">
        <v>63</v>
      </c>
      <c r="AB5" s="377" t="s">
        <v>174</v>
      </c>
      <c r="AC5" s="377"/>
      <c r="AD5" s="377"/>
      <c r="AE5" s="377" t="s">
        <v>175</v>
      </c>
      <c r="AF5" s="377"/>
      <c r="AG5" s="377"/>
      <c r="AH5" s="377" t="s">
        <v>176</v>
      </c>
      <c r="AI5" s="377"/>
      <c r="AJ5" s="377"/>
      <c r="AK5" s="377" t="s">
        <v>177</v>
      </c>
      <c r="AL5" s="377"/>
      <c r="AM5" s="377"/>
      <c r="AN5" s="277"/>
    </row>
    <row r="6" spans="1:40" ht="39.0" customHeight="1" x14ac:dyDescent="0.15">
      <c r="A6" s="203"/>
      <c r="B6" s="194" t="s">
        <v>94</v>
      </c>
      <c r="C6" s="194" t="s">
        <v>95</v>
      </c>
      <c r="D6" s="377"/>
      <c r="E6" s="377"/>
      <c r="F6" s="377"/>
      <c r="G6" s="377"/>
      <c r="H6" s="194" t="s">
        <v>178</v>
      </c>
      <c r="I6" s="194" t="s">
        <v>89</v>
      </c>
      <c r="J6" s="194" t="s">
        <v>90</v>
      </c>
      <c r="K6" s="194" t="s">
        <v>178</v>
      </c>
      <c r="L6" s="194" t="s">
        <v>89</v>
      </c>
      <c r="M6" s="194" t="s">
        <v>90</v>
      </c>
      <c r="N6" s="194" t="s">
        <v>178</v>
      </c>
      <c r="O6" s="194" t="s">
        <v>179</v>
      </c>
      <c r="P6" s="194" t="s">
        <v>180</v>
      </c>
      <c r="Q6" s="377"/>
      <c r="R6" s="194" t="s">
        <v>178</v>
      </c>
      <c r="S6" s="194" t="s">
        <v>89</v>
      </c>
      <c r="T6" s="194" t="s">
        <v>90</v>
      </c>
      <c r="U6" s="194" t="s">
        <v>178</v>
      </c>
      <c r="V6" s="194" t="s">
        <v>89</v>
      </c>
      <c r="W6" s="194" t="s">
        <v>90</v>
      </c>
      <c r="X6" s="194" t="s">
        <v>178</v>
      </c>
      <c r="Y6" s="194" t="s">
        <v>179</v>
      </c>
      <c r="Z6" s="194" t="s">
        <v>180</v>
      </c>
      <c r="AA6" s="377"/>
      <c r="AB6" s="194" t="s">
        <v>178</v>
      </c>
      <c r="AC6" s="194" t="s">
        <v>89</v>
      </c>
      <c r="AD6" s="194" t="s">
        <v>90</v>
      </c>
      <c r="AE6" s="194" t="s">
        <v>178</v>
      </c>
      <c r="AF6" s="194" t="s">
        <v>89</v>
      </c>
      <c r="AG6" s="194" t="s">
        <v>90</v>
      </c>
      <c r="AH6" s="194" t="s">
        <v>178</v>
      </c>
      <c r="AI6" s="194" t="s">
        <v>179</v>
      </c>
      <c r="AJ6" s="194" t="s">
        <v>180</v>
      </c>
      <c r="AK6" s="194" t="s">
        <v>178</v>
      </c>
      <c r="AL6" s="194" t="s">
        <v>179</v>
      </c>
      <c r="AM6" s="194" t="s">
        <v>180</v>
      </c>
      <c r="AN6" s="277"/>
    </row>
    <row r="7" spans="1:40" ht="23.1" customHeight="1" x14ac:dyDescent="0.15">
      <c r="A7" s="205"/>
      <c r="B7" s="179"/>
      <c r="C7" s="179"/>
      <c r="D7" s="179"/>
      <c r="E7" s="179" t="s">
        <v>76</v>
      </c>
      <c r="F7" s="265">
        <v>7.774060196E7</v>
      </c>
      <c r="G7" s="265">
        <v>7.774060196E7</v>
      </c>
      <c r="H7" s="265">
        <v>7.774060196E7</v>
      </c>
      <c r="I7" s="182">
        <v>7.015921536E7</v>
      </c>
      <c r="J7" s="182">
        <v>7581386.6</v>
      </c>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277"/>
    </row>
    <row r="8" spans="1:40" ht="23.1" customHeight="1" x14ac:dyDescent="0.15">
      <c r="A8" s="205"/>
      <c r="B8" s="179"/>
      <c r="C8" s="179"/>
      <c r="D8" s="179">
        <v>802</v>
      </c>
      <c r="E8" s="179" t="s">
        <v>78</v>
      </c>
      <c r="F8" s="265">
        <v>7.774060196E7</v>
      </c>
      <c r="G8" s="265">
        <v>7.774060196E7</v>
      </c>
      <c r="H8" s="265">
        <v>7.774060196E7</v>
      </c>
      <c r="I8" s="182">
        <v>7.015921536E7</v>
      </c>
      <c r="J8" s="182">
        <v>7581386.6</v>
      </c>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277"/>
    </row>
    <row r="9" spans="1:40" ht="23.1" customHeight="1" x14ac:dyDescent="0.15">
      <c r="A9" s="205"/>
      <c r="B9" s="179"/>
      <c r="C9" s="179"/>
      <c r="D9" s="179">
        <v>802001</v>
      </c>
      <c r="E9" s="194" t="s">
        <v>0</v>
      </c>
      <c r="F9" s="266">
        <v>1.205423421E7</v>
      </c>
      <c r="G9" s="266">
        <v>1.205423421E7</v>
      </c>
      <c r="H9" s="266">
        <v>1.205423421E7</v>
      </c>
      <c r="I9" s="182">
        <v>1.165154761E7</v>
      </c>
      <c r="J9" s="182">
        <v>402686.6</v>
      </c>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277"/>
    </row>
    <row r="10" spans="1:40" ht="23.1" customHeight="1" x14ac:dyDescent="0.15">
      <c r="A10" s="205"/>
      <c r="B10" s="216">
        <v>301</v>
      </c>
      <c r="C10" s="179"/>
      <c r="D10" s="195">
        <v>802001</v>
      </c>
      <c r="E10" s="267" t="s">
        <v>181</v>
      </c>
      <c r="F10" s="268">
        <f>SUM(F11:F18)</f>
        <v>8758576.469999999</v>
      </c>
      <c r="G10" s="268">
        <v>8758576.47</v>
      </c>
      <c r="H10" s="268">
        <v>8758576.47</v>
      </c>
      <c r="I10" s="268">
        <v>8758576.47</v>
      </c>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277"/>
    </row>
    <row r="11" spans="1:40" ht="27.75" customHeight="1" x14ac:dyDescent="0.15">
      <c r="A11" s="205"/>
      <c r="B11" s="216">
        <v>301</v>
      </c>
      <c r="C11" s="216" t="s">
        <v>102</v>
      </c>
      <c r="D11" s="195">
        <v>802001</v>
      </c>
      <c r="E11" s="267" t="s">
        <v>182</v>
      </c>
      <c r="F11" s="240">
        <v>2126328</v>
      </c>
      <c r="G11" s="240">
        <v>2126328</v>
      </c>
      <c r="H11" s="240">
        <v>2126328</v>
      </c>
      <c r="I11" s="240">
        <v>2126328</v>
      </c>
      <c r="J11" s="240"/>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277"/>
    </row>
    <row r="12" spans="1:40" ht="23.1" customHeight="1" x14ac:dyDescent="0.15">
      <c r="A12" s="205"/>
      <c r="B12" s="216">
        <v>301</v>
      </c>
      <c r="C12" s="216" t="s">
        <v>104</v>
      </c>
      <c r="D12" s="195">
        <v>802001</v>
      </c>
      <c r="E12" s="267" t="s">
        <v>183</v>
      </c>
      <c r="F12" s="240">
        <v>1763298</v>
      </c>
      <c r="G12" s="240">
        <v>1763298</v>
      </c>
      <c r="H12" s="240">
        <v>1763298</v>
      </c>
      <c r="I12" s="240">
        <v>1763298</v>
      </c>
      <c r="J12" s="240"/>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277"/>
    </row>
    <row r="13" spans="1:40" ht="23.1" customHeight="1" x14ac:dyDescent="0.15">
      <c r="A13" s="205"/>
      <c r="B13" s="216">
        <v>301</v>
      </c>
      <c r="C13" s="216" t="s">
        <v>113</v>
      </c>
      <c r="D13" s="195">
        <v>802001</v>
      </c>
      <c r="E13" s="267" t="s">
        <v>184</v>
      </c>
      <c r="F13" s="240">
        <v>2545281.52</v>
      </c>
      <c r="G13" s="240">
        <v>2545281.52</v>
      </c>
      <c r="H13" s="240">
        <v>2545281.52</v>
      </c>
      <c r="I13" s="240">
        <v>2545281.52</v>
      </c>
      <c r="J13" s="240"/>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277"/>
    </row>
    <row r="14" spans="1:40" ht="30.0" customHeight="1" x14ac:dyDescent="0.15">
      <c r="A14" s="205"/>
      <c r="B14" s="216">
        <v>301</v>
      </c>
      <c r="C14" s="216" t="s">
        <v>185</v>
      </c>
      <c r="D14" s="195">
        <v>802001</v>
      </c>
      <c r="E14" s="267" t="s">
        <v>186</v>
      </c>
      <c r="F14" s="240">
        <v>924119.84</v>
      </c>
      <c r="G14" s="240">
        <v>924119.84</v>
      </c>
      <c r="H14" s="240">
        <v>924119.84</v>
      </c>
      <c r="I14" s="240">
        <v>924119.84</v>
      </c>
      <c r="J14" s="240"/>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277"/>
    </row>
    <row r="15" spans="1:40" ht="23.1" customHeight="1" x14ac:dyDescent="0.15">
      <c r="A15" s="205"/>
      <c r="B15" s="216">
        <v>301</v>
      </c>
      <c r="C15" s="216" t="s">
        <v>187</v>
      </c>
      <c r="D15" s="195">
        <v>802001</v>
      </c>
      <c r="E15" s="267" t="s">
        <v>188</v>
      </c>
      <c r="F15" s="240">
        <v>495487.88</v>
      </c>
      <c r="G15" s="240">
        <v>495487.88</v>
      </c>
      <c r="H15" s="240">
        <v>495487.88</v>
      </c>
      <c r="I15" s="240">
        <v>495487.88</v>
      </c>
      <c r="J15" s="240"/>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277"/>
    </row>
    <row r="16" spans="1:40" ht="23.1" customHeight="1" x14ac:dyDescent="0.15">
      <c r="A16" s="205"/>
      <c r="B16" s="216">
        <v>301</v>
      </c>
      <c r="C16" s="216" t="s">
        <v>109</v>
      </c>
      <c r="D16" s="195">
        <v>802001</v>
      </c>
      <c r="E16" s="267" t="s">
        <v>189</v>
      </c>
      <c r="F16" s="240">
        <v>115949.08</v>
      </c>
      <c r="G16" s="240">
        <v>115949.08</v>
      </c>
      <c r="H16" s="240">
        <v>115949.08</v>
      </c>
      <c r="I16" s="240">
        <v>115949.08</v>
      </c>
      <c r="J16" s="240"/>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277"/>
    </row>
    <row r="17" spans="1:40" ht="23.1" customHeight="1" x14ac:dyDescent="0.15">
      <c r="A17" s="205"/>
      <c r="B17" s="216">
        <v>301</v>
      </c>
      <c r="C17" s="216" t="s">
        <v>190</v>
      </c>
      <c r="D17" s="195">
        <v>802001</v>
      </c>
      <c r="E17" s="267" t="s">
        <v>191</v>
      </c>
      <c r="F17" s="240">
        <v>15923.25</v>
      </c>
      <c r="G17" s="240">
        <v>15923.25</v>
      </c>
      <c r="H17" s="240">
        <v>15923.25</v>
      </c>
      <c r="I17" s="240">
        <v>15923.25</v>
      </c>
      <c r="J17" s="240"/>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277"/>
    </row>
    <row r="18" spans="1:40" ht="23.1" customHeight="1" x14ac:dyDescent="0.15">
      <c r="A18" s="205"/>
      <c r="B18" s="216">
        <v>301</v>
      </c>
      <c r="C18" s="216" t="s">
        <v>192</v>
      </c>
      <c r="D18" s="195">
        <v>802001</v>
      </c>
      <c r="E18" s="267" t="s">
        <v>127</v>
      </c>
      <c r="F18" s="240">
        <v>772188.9</v>
      </c>
      <c r="G18" s="240">
        <v>772188.9</v>
      </c>
      <c r="H18" s="240">
        <v>772188.9</v>
      </c>
      <c r="I18" s="240">
        <v>772188.9</v>
      </c>
      <c r="J18" s="240"/>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277"/>
    </row>
    <row r="19" spans="1:40" ht="23.1" customHeight="1" x14ac:dyDescent="0.15">
      <c r="A19" s="205"/>
      <c r="B19" s="216" t="s">
        <v>193</v>
      </c>
      <c r="C19" s="216"/>
      <c r="D19" s="195">
        <v>802001</v>
      </c>
      <c r="E19" s="267" t="s">
        <v>194</v>
      </c>
      <c r="F19" s="240">
        <f>SUM(F20:F37)</f>
        <v>1914633.17</v>
      </c>
      <c r="G19" s="240">
        <f>SUM(G20:G37)</f>
        <v>1914633.17</v>
      </c>
      <c r="H19" s="240">
        <f>SUM(H20:H37)</f>
        <v>1914633.17</v>
      </c>
      <c r="I19" s="240">
        <f>SUM(I20:I37)</f>
        <v>1531946.5699999998</v>
      </c>
      <c r="J19" s="240">
        <f>SUM(J20:J39)</f>
        <v>382686.6</v>
      </c>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277"/>
    </row>
    <row r="20" spans="1:40" ht="23.1" customHeight="1" x14ac:dyDescent="0.15">
      <c r="A20" s="205"/>
      <c r="B20" s="216" t="s">
        <v>193</v>
      </c>
      <c r="C20" s="216" t="s">
        <v>102</v>
      </c>
      <c r="D20" s="195">
        <v>802001</v>
      </c>
      <c r="E20" s="267" t="s">
        <v>195</v>
      </c>
      <c r="F20" s="269">
        <v>200000</v>
      </c>
      <c r="G20" s="269">
        <v>200000</v>
      </c>
      <c r="H20" s="269">
        <f>SUM(I20:J20)</f>
        <v>200000</v>
      </c>
      <c r="I20" s="240">
        <v>150000</v>
      </c>
      <c r="J20" s="240">
        <v>50000</v>
      </c>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277"/>
    </row>
    <row r="21" spans="1:40" ht="23.1" customHeight="1" x14ac:dyDescent="0.15">
      <c r="A21" s="205"/>
      <c r="B21" s="216" t="s">
        <v>193</v>
      </c>
      <c r="C21" s="216" t="s">
        <v>104</v>
      </c>
      <c r="D21" s="195">
        <v>802001</v>
      </c>
      <c r="E21" s="267" t="s">
        <v>196</v>
      </c>
      <c r="F21" s="269">
        <v>30000</v>
      </c>
      <c r="G21" s="269">
        <v>30000</v>
      </c>
      <c r="H21" s="269">
        <v>30000</v>
      </c>
      <c r="I21" s="240"/>
      <c r="J21" s="269">
        <v>30000</v>
      </c>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277"/>
    </row>
    <row r="22" spans="1:40" ht="23.1" customHeight="1" x14ac:dyDescent="0.15">
      <c r="A22" s="205"/>
      <c r="B22" s="216" t="s">
        <v>193</v>
      </c>
      <c r="C22" s="216" t="s">
        <v>100</v>
      </c>
      <c r="D22" s="195">
        <v>802001</v>
      </c>
      <c r="E22" s="267" t="s">
        <v>197</v>
      </c>
      <c r="F22" s="240">
        <v>11806.5</v>
      </c>
      <c r="G22" s="240">
        <v>11806.5</v>
      </c>
      <c r="H22" s="269">
        <f>SUM(I22:J22)</f>
        <v>11806.5</v>
      </c>
      <c r="I22" s="240">
        <v>10200</v>
      </c>
      <c r="J22" s="240">
        <v>1606.5</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277"/>
    </row>
    <row r="23" spans="1:40" ht="23.1" customHeight="1" x14ac:dyDescent="0.15">
      <c r="A23" s="270"/>
      <c r="B23" s="216" t="s">
        <v>193</v>
      </c>
      <c r="C23" s="216" t="s">
        <v>198</v>
      </c>
      <c r="D23" s="195">
        <v>802001</v>
      </c>
      <c r="E23" s="267" t="s">
        <v>199</v>
      </c>
      <c r="F23" s="240">
        <v>85606.5</v>
      </c>
      <c r="G23" s="240">
        <v>85606.5</v>
      </c>
      <c r="H23" s="269">
        <f>SUM(I23:J23)</f>
        <v>85606.5</v>
      </c>
      <c r="I23" s="240">
        <v>84000</v>
      </c>
      <c r="J23" s="240">
        <v>1606.5</v>
      </c>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8"/>
    </row>
    <row r="24" spans="1:39" ht="23.1" customHeight="1" x14ac:dyDescent="0.15">
      <c r="B24" s="216" t="s">
        <v>193</v>
      </c>
      <c r="C24" s="216" t="s">
        <v>200</v>
      </c>
      <c r="D24" s="195">
        <v>802001</v>
      </c>
      <c r="E24" s="267" t="s">
        <v>201</v>
      </c>
      <c r="F24" s="240">
        <v>78800</v>
      </c>
      <c r="G24" s="240">
        <v>78800</v>
      </c>
      <c r="H24" s="240">
        <v>78800</v>
      </c>
      <c r="I24" s="240">
        <v>78800</v>
      </c>
      <c r="J24" s="240"/>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row>
    <row r="25" spans="1:39" ht="23.1" customHeight="1" x14ac:dyDescent="0.15">
      <c r="B25" s="216" t="s">
        <v>193</v>
      </c>
      <c r="C25" s="216" t="s">
        <v>202</v>
      </c>
      <c r="D25" s="195">
        <v>802001</v>
      </c>
      <c r="E25" s="267" t="s">
        <v>203</v>
      </c>
      <c r="F25" s="240">
        <v>35903.7</v>
      </c>
      <c r="G25" s="240">
        <v>35903.7</v>
      </c>
      <c r="H25" s="269">
        <f>SUM(I25:J25)</f>
        <v>35903.7</v>
      </c>
      <c r="I25" s="240">
        <v>32903.7</v>
      </c>
      <c r="J25" s="240">
        <v>3000</v>
      </c>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row>
    <row r="26" spans="1:39" ht="23.1" customHeight="1" x14ac:dyDescent="0.15">
      <c r="B26" s="216" t="s">
        <v>193</v>
      </c>
      <c r="C26" s="216" t="s">
        <v>109</v>
      </c>
      <c r="D26" s="195">
        <v>802001</v>
      </c>
      <c r="E26" s="267" t="s">
        <v>204</v>
      </c>
      <c r="F26" s="240">
        <v>180000</v>
      </c>
      <c r="G26" s="240">
        <v>180000</v>
      </c>
      <c r="H26" s="240">
        <v>180000</v>
      </c>
      <c r="I26" s="240">
        <v>180000</v>
      </c>
      <c r="J26" s="240"/>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row>
    <row r="27" spans="1:39" ht="23.1" customHeight="1" x14ac:dyDescent="0.15">
      <c r="B27" s="216" t="s">
        <v>193</v>
      </c>
      <c r="C27" s="216" t="s">
        <v>192</v>
      </c>
      <c r="D27" s="195">
        <v>802001</v>
      </c>
      <c r="E27" s="267" t="s">
        <v>205</v>
      </c>
      <c r="F27" s="240">
        <v>39000</v>
      </c>
      <c r="G27" s="240">
        <v>39000</v>
      </c>
      <c r="H27" s="269">
        <f>SUM(I27:J27)</f>
        <v>39000</v>
      </c>
      <c r="I27" s="240">
        <v>19000</v>
      </c>
      <c r="J27" s="240">
        <v>20000</v>
      </c>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row>
    <row r="28" spans="1:39" ht="23.1" customHeight="1" x14ac:dyDescent="0.15">
      <c r="B28" s="216" t="s">
        <v>193</v>
      </c>
      <c r="C28" s="216" t="s">
        <v>206</v>
      </c>
      <c r="D28" s="195">
        <v>802001</v>
      </c>
      <c r="E28" s="267" t="s">
        <v>207</v>
      </c>
      <c r="F28" s="240">
        <v>16473.6</v>
      </c>
      <c r="G28" s="240">
        <v>16473.6</v>
      </c>
      <c r="H28" s="240">
        <v>16473.6</v>
      </c>
      <c r="I28" s="240"/>
      <c r="J28" s="240">
        <v>16473.6</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row>
    <row r="29" spans="1:39" ht="23.1" customHeight="1" x14ac:dyDescent="0.15">
      <c r="B29" s="216" t="s">
        <v>193</v>
      </c>
      <c r="C29" s="216" t="s">
        <v>208</v>
      </c>
      <c r="D29" s="195">
        <v>802001</v>
      </c>
      <c r="E29" s="267" t="s">
        <v>209</v>
      </c>
      <c r="F29" s="240">
        <v>6000</v>
      </c>
      <c r="G29" s="240">
        <v>6000</v>
      </c>
      <c r="H29" s="240">
        <v>6000</v>
      </c>
      <c r="I29" s="240">
        <v>6000</v>
      </c>
      <c r="J29" s="240"/>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row>
    <row r="30" spans="1:39" ht="23.1" customHeight="1" x14ac:dyDescent="0.15">
      <c r="B30" s="216" t="s">
        <v>193</v>
      </c>
      <c r="C30" s="216" t="s">
        <v>210</v>
      </c>
      <c r="D30" s="195">
        <v>802001</v>
      </c>
      <c r="E30" s="267" t="s">
        <v>211</v>
      </c>
      <c r="F30" s="240">
        <v>12000</v>
      </c>
      <c r="G30" s="240">
        <v>12000</v>
      </c>
      <c r="H30" s="240">
        <v>12000</v>
      </c>
      <c r="I30" s="240">
        <v>12000</v>
      </c>
      <c r="J30" s="240"/>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row>
    <row r="31" spans="1:39" ht="23.1" customHeight="1" x14ac:dyDescent="0.15">
      <c r="B31" s="216" t="s">
        <v>193</v>
      </c>
      <c r="C31" s="216" t="s">
        <v>212</v>
      </c>
      <c r="D31" s="195">
        <v>802001</v>
      </c>
      <c r="E31" s="267" t="s">
        <v>213</v>
      </c>
      <c r="F31" s="240">
        <v>24822</v>
      </c>
      <c r="G31" s="240">
        <v>24822</v>
      </c>
      <c r="H31" s="240">
        <v>24822</v>
      </c>
      <c r="I31" s="240">
        <v>24822</v>
      </c>
      <c r="J31" s="240"/>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row>
    <row r="32" spans="1:39" ht="23.1" customHeight="1" x14ac:dyDescent="0.15">
      <c r="B32" s="216" t="s">
        <v>193</v>
      </c>
      <c r="C32" s="216" t="s">
        <v>214</v>
      </c>
      <c r="D32" s="195">
        <v>802001</v>
      </c>
      <c r="E32" s="267" t="s">
        <v>215</v>
      </c>
      <c r="F32" s="240">
        <v>260000</v>
      </c>
      <c r="G32" s="240">
        <v>260000</v>
      </c>
      <c r="H32" s="240">
        <v>260000</v>
      </c>
      <c r="I32" s="240"/>
      <c r="J32" s="240">
        <v>260000</v>
      </c>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row>
    <row r="33" spans="1:39" ht="23.1" customHeight="1" x14ac:dyDescent="0.15">
      <c r="B33" s="216" t="s">
        <v>193</v>
      </c>
      <c r="C33" s="216" t="s">
        <v>216</v>
      </c>
      <c r="D33" s="195">
        <v>802001</v>
      </c>
      <c r="E33" s="267" t="s">
        <v>217</v>
      </c>
      <c r="F33" s="240">
        <v>128706.55</v>
      </c>
      <c r="G33" s="240">
        <v>128706.55</v>
      </c>
      <c r="H33" s="240">
        <v>128706.55</v>
      </c>
      <c r="I33" s="240">
        <v>128706.55</v>
      </c>
      <c r="J33" s="240"/>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row>
    <row r="34" spans="1:39" ht="23.1" customHeight="1" x14ac:dyDescent="0.15">
      <c r="B34" s="216" t="s">
        <v>193</v>
      </c>
      <c r="C34" s="216" t="s">
        <v>218</v>
      </c>
      <c r="D34" s="195">
        <v>802001</v>
      </c>
      <c r="E34" s="267" t="s">
        <v>219</v>
      </c>
      <c r="F34" s="240">
        <v>78089.84</v>
      </c>
      <c r="G34" s="240">
        <v>78089.84</v>
      </c>
      <c r="H34" s="240">
        <v>78089.84</v>
      </c>
      <c r="I34" s="240">
        <v>78089.84</v>
      </c>
      <c r="J34" s="240"/>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row>
    <row r="35" spans="1:39" ht="23.1" customHeight="1" x14ac:dyDescent="0.15">
      <c r="B35" s="216" t="s">
        <v>193</v>
      </c>
      <c r="C35" s="216" t="s">
        <v>220</v>
      </c>
      <c r="D35" s="195">
        <v>802001</v>
      </c>
      <c r="E35" s="267" t="s">
        <v>221</v>
      </c>
      <c r="F35" s="240">
        <v>57834</v>
      </c>
      <c r="G35" s="240">
        <v>57834</v>
      </c>
      <c r="H35" s="240">
        <v>57834</v>
      </c>
      <c r="I35" s="240">
        <v>57834</v>
      </c>
      <c r="J35" s="240"/>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row>
    <row r="36" spans="1:39" ht="23.1" customHeight="1" x14ac:dyDescent="0.15">
      <c r="B36" s="216" t="s">
        <v>193</v>
      </c>
      <c r="C36" s="216" t="s">
        <v>222</v>
      </c>
      <c r="D36" s="195">
        <v>802001</v>
      </c>
      <c r="E36" s="267" t="s">
        <v>223</v>
      </c>
      <c r="F36" s="240">
        <v>450800</v>
      </c>
      <c r="G36" s="240">
        <v>450800</v>
      </c>
      <c r="H36" s="240">
        <v>450800</v>
      </c>
      <c r="I36" s="240">
        <v>450800</v>
      </c>
      <c r="J36" s="240"/>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row>
    <row r="37" spans="1:39" ht="23.1" customHeight="1" x14ac:dyDescent="0.15">
      <c r="B37" s="216" t="s">
        <v>193</v>
      </c>
      <c r="C37" s="216" t="s">
        <v>115</v>
      </c>
      <c r="D37" s="195">
        <v>802001</v>
      </c>
      <c r="E37" s="267" t="s">
        <v>224</v>
      </c>
      <c r="F37" s="240">
        <v>218790.48</v>
      </c>
      <c r="G37" s="240">
        <v>218790.48</v>
      </c>
      <c r="H37" s="240">
        <v>218790.48</v>
      </c>
      <c r="I37" s="240">
        <v>218790.48</v>
      </c>
      <c r="J37" s="240"/>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row>
    <row r="38" spans="1:39" ht="23.1" customHeight="1" x14ac:dyDescent="0.15">
      <c r="B38" s="216" t="s">
        <v>225</v>
      </c>
      <c r="C38" s="216"/>
      <c r="D38" s="195">
        <v>802001</v>
      </c>
      <c r="E38" s="267" t="s">
        <v>226</v>
      </c>
      <c r="F38" s="240">
        <f>SUM(F39:F41)</f>
        <v>1361024.5699999998</v>
      </c>
      <c r="G38" s="240">
        <f>SUM(G39:G41)</f>
        <v>1361024.5699999998</v>
      </c>
      <c r="H38" s="240">
        <f>SUM(H39:H41)</f>
        <v>1361024.5699999998</v>
      </c>
      <c r="I38" s="240">
        <f>SUM(I39:I41)</f>
        <v>1361024.5699999998</v>
      </c>
      <c r="J38" s="240"/>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row>
    <row r="39" spans="1:39" ht="23.1" customHeight="1" x14ac:dyDescent="0.15">
      <c r="B39" s="216" t="s">
        <v>225</v>
      </c>
      <c r="C39" s="216" t="s">
        <v>100</v>
      </c>
      <c r="D39" s="195">
        <v>802001</v>
      </c>
      <c r="E39" s="267" t="s">
        <v>227</v>
      </c>
      <c r="F39" s="240">
        <v>1251854.4</v>
      </c>
      <c r="G39" s="240">
        <v>1251854.4</v>
      </c>
      <c r="H39" s="240">
        <v>1251854.4</v>
      </c>
      <c r="I39" s="240">
        <v>1251854.4</v>
      </c>
      <c r="J39" s="240"/>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row>
    <row r="40" spans="1:39" ht="23.1" customHeight="1" x14ac:dyDescent="0.15">
      <c r="B40" s="216" t="s">
        <v>225</v>
      </c>
      <c r="C40" s="216" t="s">
        <v>200</v>
      </c>
      <c r="D40" s="195">
        <v>802001</v>
      </c>
      <c r="E40" s="267" t="s">
        <v>228</v>
      </c>
      <c r="F40" s="240">
        <v>108750.17</v>
      </c>
      <c r="G40" s="240">
        <v>108750.17</v>
      </c>
      <c r="H40" s="240">
        <v>108750.17</v>
      </c>
      <c r="I40" s="240">
        <v>108750.17</v>
      </c>
      <c r="J40" s="240"/>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row>
    <row r="41" spans="1:39" ht="23.1" customHeight="1" x14ac:dyDescent="0.15">
      <c r="B41" s="216" t="s">
        <v>225</v>
      </c>
      <c r="C41" s="216" t="s">
        <v>202</v>
      </c>
      <c r="D41" s="195">
        <v>802001</v>
      </c>
      <c r="E41" s="267" t="s">
        <v>229</v>
      </c>
      <c r="F41" s="240">
        <v>420</v>
      </c>
      <c r="G41" s="240">
        <v>420</v>
      </c>
      <c r="H41" s="240">
        <v>420</v>
      </c>
      <c r="I41" s="240">
        <v>420</v>
      </c>
      <c r="J41" s="240"/>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row>
    <row r="42" spans="1:39" ht="23.1" customHeight="1" x14ac:dyDescent="0.15">
      <c r="B42" s="216" t="s">
        <v>230</v>
      </c>
      <c r="C42" s="216"/>
      <c r="D42" s="195">
        <v>802001</v>
      </c>
      <c r="E42" s="267" t="s">
        <v>231</v>
      </c>
      <c r="F42" s="240">
        <v>20000</v>
      </c>
      <c r="G42" s="240">
        <v>20000</v>
      </c>
      <c r="H42" s="240">
        <v>20000</v>
      </c>
      <c r="I42" s="240"/>
      <c r="J42" s="240">
        <v>20000</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row>
    <row r="43" spans="1:39" ht="23.1" customHeight="1" x14ac:dyDescent="0.15">
      <c r="B43" s="271">
        <v>310</v>
      </c>
      <c r="C43" s="216" t="s">
        <v>113</v>
      </c>
      <c r="D43" s="195">
        <v>802001</v>
      </c>
      <c r="E43" s="267" t="s">
        <v>232</v>
      </c>
      <c r="F43" s="240">
        <v>20000</v>
      </c>
      <c r="G43" s="240">
        <v>20000</v>
      </c>
      <c r="H43" s="240">
        <v>20000</v>
      </c>
      <c r="I43" s="240"/>
      <c r="J43" s="240">
        <v>20000</v>
      </c>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row>
    <row r="44" spans="1:39" ht="23.1" customHeight="1" x14ac:dyDescent="0.15">
      <c r="B44" s="195"/>
      <c r="C44" s="195"/>
      <c r="D44" s="195">
        <v>802002</v>
      </c>
      <c r="E44" s="194" t="s">
        <v>82</v>
      </c>
      <c r="F44" s="182">
        <v>6.05842874E7</v>
      </c>
      <c r="G44" s="182">
        <v>6.05842874E7</v>
      </c>
      <c r="H44" s="182">
        <v>6.05842874E7</v>
      </c>
      <c r="I44" s="182">
        <v>5.62842874E7</v>
      </c>
      <c r="J44" s="182">
        <v>4300000</v>
      </c>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row>
    <row r="45" spans="1:39" ht="23.1" customHeight="1" x14ac:dyDescent="0.15">
      <c r="B45" s="195">
        <v>301</v>
      </c>
      <c r="C45" s="195"/>
      <c r="D45" s="195">
        <v>802002</v>
      </c>
      <c r="E45" s="267" t="s">
        <v>181</v>
      </c>
      <c r="F45" s="184">
        <f>G45</f>
        <v>3.8154433190000005E7</v>
      </c>
      <c r="G45" s="184">
        <f>H45</f>
        <v>3.8154433190000005E7</v>
      </c>
      <c r="H45" s="184">
        <f>I45+J45</f>
        <v>3.8154433190000005E7</v>
      </c>
      <c r="I45" s="184">
        <f>I46+I47+I48+I51+I52+I53+I54+I55+I56</f>
        <v>3.8154433190000005E7</v>
      </c>
      <c r="J45" s="182"/>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row>
    <row r="46" spans="1:39" ht="23.1" customHeight="1" x14ac:dyDescent="0.15">
      <c r="B46" s="272">
        <v>301</v>
      </c>
      <c r="C46" s="272" t="s">
        <v>102</v>
      </c>
      <c r="D46" s="195">
        <v>802002</v>
      </c>
      <c r="E46" s="267" t="s">
        <v>182</v>
      </c>
      <c r="F46" s="184">
        <f>G46</f>
        <v>10419600</v>
      </c>
      <c r="G46" s="184">
        <f>H46</f>
        <v>10419600</v>
      </c>
      <c r="H46" s="184">
        <f>I46+J46</f>
        <v>10419600</v>
      </c>
      <c r="I46" s="184">
        <v>10419600</v>
      </c>
      <c r="J46" s="18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row>
    <row r="47" spans="1:39" ht="23.1" customHeight="1" x14ac:dyDescent="0.15">
      <c r="B47" s="272" t="s">
        <v>233</v>
      </c>
      <c r="C47" s="272" t="s">
        <v>104</v>
      </c>
      <c r="D47" s="195">
        <v>802002</v>
      </c>
      <c r="E47" s="267" t="s">
        <v>183</v>
      </c>
      <c r="F47" s="184">
        <f>G47</f>
        <v>1252392</v>
      </c>
      <c r="G47" s="184">
        <f>H47</f>
        <v>1252392</v>
      </c>
      <c r="H47" s="184">
        <f>I47+J47</f>
        <v>1252392</v>
      </c>
      <c r="I47" s="184">
        <v>1252392</v>
      </c>
      <c r="J47" s="18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row>
    <row r="48" spans="1:39" ht="23.1" customHeight="1" x14ac:dyDescent="0.15">
      <c r="B48" s="272" t="s">
        <v>233</v>
      </c>
      <c r="C48" s="272" t="s">
        <v>200</v>
      </c>
      <c r="D48" s="195">
        <v>802002</v>
      </c>
      <c r="E48" s="267" t="s">
        <v>234</v>
      </c>
      <c r="F48" s="184">
        <f>G48</f>
        <v>15458054</v>
      </c>
      <c r="G48" s="184">
        <f>H48</f>
        <v>15458054</v>
      </c>
      <c r="H48" s="184">
        <f>I48+J48</f>
        <v>15458054</v>
      </c>
      <c r="I48" s="184">
        <f>I49+I50</f>
        <v>15458054</v>
      </c>
      <c r="J48" s="18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row>
    <row r="49" spans="1:39" ht="23.1" customHeight="1" x14ac:dyDescent="0.15">
      <c r="B49" s="272" t="s">
        <v>233</v>
      </c>
      <c r="C49" s="272" t="s">
        <v>235</v>
      </c>
      <c r="D49" s="195">
        <v>802002</v>
      </c>
      <c r="E49" s="267" t="s">
        <v>236</v>
      </c>
      <c r="F49" s="184">
        <f>G49</f>
        <v>13002948</v>
      </c>
      <c r="G49" s="184">
        <f>H49</f>
        <v>13002948</v>
      </c>
      <c r="H49" s="184">
        <f>I49+J49</f>
        <v>13002948</v>
      </c>
      <c r="I49" s="184">
        <v>13002948</v>
      </c>
      <c r="J49" s="18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row>
    <row r="50" spans="1:39" ht="23.1" customHeight="1" x14ac:dyDescent="0.15">
      <c r="B50" s="272" t="s">
        <v>233</v>
      </c>
      <c r="C50" s="272" t="s">
        <v>237</v>
      </c>
      <c r="D50" s="195">
        <v>802002</v>
      </c>
      <c r="E50" s="267" t="s">
        <v>238</v>
      </c>
      <c r="F50" s="184">
        <f>G50</f>
        <v>2455106</v>
      </c>
      <c r="G50" s="184">
        <f>H50</f>
        <v>2455106</v>
      </c>
      <c r="H50" s="184">
        <f>I50+J50</f>
        <v>2455106</v>
      </c>
      <c r="I50" s="184">
        <v>2455106</v>
      </c>
      <c r="J50" s="18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row>
    <row r="51" spans="1:39" ht="31.5" customHeight="1" x14ac:dyDescent="0.15">
      <c r="B51" s="272" t="s">
        <v>233</v>
      </c>
      <c r="C51" s="272" t="s">
        <v>185</v>
      </c>
      <c r="D51" s="195">
        <v>802002</v>
      </c>
      <c r="E51" s="267" t="s">
        <v>186</v>
      </c>
      <c r="F51" s="184">
        <f>G51</f>
        <v>4389570.56</v>
      </c>
      <c r="G51" s="184">
        <f>H51</f>
        <v>4389570.56</v>
      </c>
      <c r="H51" s="184">
        <f>I51+J51</f>
        <v>4389570.56</v>
      </c>
      <c r="I51" s="184">
        <v>4389570.56</v>
      </c>
      <c r="J51" s="18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row>
    <row r="52" spans="1:39" ht="23.1" customHeight="1" x14ac:dyDescent="0.15">
      <c r="B52" s="272" t="s">
        <v>233</v>
      </c>
      <c r="C52" s="272" t="s">
        <v>187</v>
      </c>
      <c r="D52" s="195">
        <v>802002</v>
      </c>
      <c r="E52" s="267" t="s">
        <v>188</v>
      </c>
      <c r="F52" s="184">
        <f>G52</f>
        <v>2112480.83</v>
      </c>
      <c r="G52" s="184">
        <f>H52</f>
        <v>2112480.83</v>
      </c>
      <c r="H52" s="184">
        <f>I52+J52</f>
        <v>2112480.83</v>
      </c>
      <c r="I52" s="184">
        <v>2112480.83</v>
      </c>
      <c r="J52" s="18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row>
    <row r="53" spans="1:39" ht="23.1" customHeight="1" x14ac:dyDescent="0.15">
      <c r="B53" s="272" t="s">
        <v>233</v>
      </c>
      <c r="C53" s="272" t="s">
        <v>109</v>
      </c>
      <c r="D53" s="195">
        <v>802002</v>
      </c>
      <c r="E53" s="267" t="s">
        <v>189</v>
      </c>
      <c r="F53" s="184">
        <f>G53</f>
        <v>541300.46</v>
      </c>
      <c r="G53" s="184">
        <f>H53</f>
        <v>541300.46</v>
      </c>
      <c r="H53" s="184">
        <f>I53+J53</f>
        <v>541300.46</v>
      </c>
      <c r="I53" s="184">
        <v>541300.46</v>
      </c>
      <c r="J53" s="18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row>
    <row r="54" spans="1:39" ht="23.1" customHeight="1" x14ac:dyDescent="0.15">
      <c r="B54" s="272" t="s">
        <v>233</v>
      </c>
      <c r="C54" s="272" t="s">
        <v>190</v>
      </c>
      <c r="D54" s="195">
        <v>802002</v>
      </c>
      <c r="E54" s="267" t="s">
        <v>191</v>
      </c>
      <c r="F54" s="184">
        <f>G54</f>
        <v>384087.42</v>
      </c>
      <c r="G54" s="184">
        <f>H54</f>
        <v>384087.42</v>
      </c>
      <c r="H54" s="184">
        <f>I54+J54</f>
        <v>384087.42</v>
      </c>
      <c r="I54" s="184">
        <v>384087.42</v>
      </c>
      <c r="J54" s="18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row>
    <row r="55" spans="1:39" ht="23.1" customHeight="1" x14ac:dyDescent="0.15">
      <c r="B55" s="272" t="s">
        <v>233</v>
      </c>
      <c r="C55" s="272" t="s">
        <v>192</v>
      </c>
      <c r="D55" s="195">
        <v>802002</v>
      </c>
      <c r="E55" s="267" t="s">
        <v>127</v>
      </c>
      <c r="F55" s="184">
        <f>G55</f>
        <v>3292177.92</v>
      </c>
      <c r="G55" s="184">
        <f>H55</f>
        <v>3292177.92</v>
      </c>
      <c r="H55" s="184">
        <f>I55+J55</f>
        <v>3292177.92</v>
      </c>
      <c r="I55" s="184">
        <v>3292177.92</v>
      </c>
      <c r="J55" s="18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row>
    <row r="56" spans="1:39" ht="23.1" customHeight="1" x14ac:dyDescent="0.15">
      <c r="B56" s="272" t="s">
        <v>233</v>
      </c>
      <c r="C56" s="272" t="s">
        <v>115</v>
      </c>
      <c r="D56" s="195">
        <v>802002</v>
      </c>
      <c r="E56" s="267" t="s">
        <v>239</v>
      </c>
      <c r="F56" s="184">
        <f>G56</f>
        <v>304770</v>
      </c>
      <c r="G56" s="184">
        <f>H56</f>
        <v>304770</v>
      </c>
      <c r="H56" s="184">
        <f>I56+J56</f>
        <v>304770</v>
      </c>
      <c r="I56" s="184">
        <v>304770</v>
      </c>
      <c r="J56" s="18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row>
    <row r="57" spans="1:39" ht="23.1" customHeight="1" x14ac:dyDescent="0.15">
      <c r="B57" s="272" t="s">
        <v>193</v>
      </c>
      <c r="C57" s="272"/>
      <c r="D57" s="195">
        <v>802002</v>
      </c>
      <c r="E57" s="267" t="s">
        <v>194</v>
      </c>
      <c r="F57" s="184">
        <f>G57</f>
        <v>8336657.82</v>
      </c>
      <c r="G57" s="184">
        <f>H57</f>
        <v>8336657.82</v>
      </c>
      <c r="H57" s="184">
        <f>I57+J57</f>
        <v>8336657.82</v>
      </c>
      <c r="I57" s="184">
        <f>SUM(I58:I75)</f>
        <v>4036657.8200000003</v>
      </c>
      <c r="J57" s="184">
        <f>SUM(J58:J75)</f>
        <v>4300000</v>
      </c>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row>
    <row r="58" spans="1:39" ht="23.1" customHeight="1" x14ac:dyDescent="0.15">
      <c r="B58" s="272" t="s">
        <v>193</v>
      </c>
      <c r="C58" s="272" t="s">
        <v>102</v>
      </c>
      <c r="D58" s="195">
        <v>802002</v>
      </c>
      <c r="E58" s="267" t="s">
        <v>195</v>
      </c>
      <c r="F58" s="184">
        <f>G58</f>
        <v>242700</v>
      </c>
      <c r="G58" s="184">
        <f>H58</f>
        <v>242700</v>
      </c>
      <c r="H58" s="184">
        <f>I58+J58</f>
        <v>242700</v>
      </c>
      <c r="I58" s="184">
        <v>242700</v>
      </c>
      <c r="J58" s="18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row>
    <row r="59" spans="1:39" ht="23.1" customHeight="1" x14ac:dyDescent="0.15">
      <c r="B59" s="272" t="s">
        <v>193</v>
      </c>
      <c r="C59" s="272" t="s">
        <v>104</v>
      </c>
      <c r="D59" s="195">
        <v>802002</v>
      </c>
      <c r="E59" s="267" t="s">
        <v>196</v>
      </c>
      <c r="F59" s="184">
        <f>G59</f>
        <v>40000</v>
      </c>
      <c r="G59" s="184">
        <f>H59</f>
        <v>40000</v>
      </c>
      <c r="H59" s="184">
        <f>I59+J59</f>
        <v>40000</v>
      </c>
      <c r="I59" s="184"/>
      <c r="J59" s="184">
        <v>40000</v>
      </c>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row>
    <row r="60" spans="1:39" ht="23.1" customHeight="1" x14ac:dyDescent="0.15">
      <c r="B60" s="272" t="s">
        <v>193</v>
      </c>
      <c r="C60" s="272" t="s">
        <v>100</v>
      </c>
      <c r="D60" s="195">
        <v>802002</v>
      </c>
      <c r="E60" s="267" t="s">
        <v>197</v>
      </c>
      <c r="F60" s="184">
        <f>G60</f>
        <v>710500</v>
      </c>
      <c r="G60" s="184">
        <f>H60</f>
        <v>710500</v>
      </c>
      <c r="H60" s="184">
        <f>I60+J60</f>
        <v>710500</v>
      </c>
      <c r="I60" s="184">
        <v>310500</v>
      </c>
      <c r="J60" s="184">
        <v>400000</v>
      </c>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row>
    <row r="61" spans="1:39" ht="23.1" customHeight="1" x14ac:dyDescent="0.15">
      <c r="B61" s="272" t="s">
        <v>193</v>
      </c>
      <c r="C61" s="272" t="s">
        <v>198</v>
      </c>
      <c r="D61" s="195">
        <v>802002</v>
      </c>
      <c r="E61" s="267" t="s">
        <v>199</v>
      </c>
      <c r="F61" s="184">
        <f>G61</f>
        <v>428000</v>
      </c>
      <c r="G61" s="184">
        <f>H61</f>
        <v>428000</v>
      </c>
      <c r="H61" s="184">
        <f>I61+J61</f>
        <v>428000</v>
      </c>
      <c r="I61" s="184">
        <v>198000</v>
      </c>
      <c r="J61" s="184">
        <v>230000</v>
      </c>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row>
    <row r="62" spans="1:39" ht="23.1" customHeight="1" x14ac:dyDescent="0.15">
      <c r="B62" s="272" t="s">
        <v>193</v>
      </c>
      <c r="C62" s="272" t="s">
        <v>200</v>
      </c>
      <c r="D62" s="195">
        <v>802002</v>
      </c>
      <c r="E62" s="267" t="s">
        <v>201</v>
      </c>
      <c r="F62" s="184">
        <f>G62</f>
        <v>30860</v>
      </c>
      <c r="G62" s="184">
        <f>H62</f>
        <v>30860</v>
      </c>
      <c r="H62" s="184">
        <f>I62+J62</f>
        <v>30860</v>
      </c>
      <c r="I62" s="184">
        <v>30860</v>
      </c>
      <c r="J62" s="18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row>
    <row r="63" spans="1:39" ht="23.1" customHeight="1" x14ac:dyDescent="0.15">
      <c r="B63" s="272" t="s">
        <v>193</v>
      </c>
      <c r="C63" s="272" t="s">
        <v>202</v>
      </c>
      <c r="D63" s="195">
        <v>802002</v>
      </c>
      <c r="E63" s="267" t="s">
        <v>203</v>
      </c>
      <c r="F63" s="184">
        <f>G63</f>
        <v>222000</v>
      </c>
      <c r="G63" s="184">
        <f>H63</f>
        <v>222000</v>
      </c>
      <c r="H63" s="184">
        <f>I63+J63</f>
        <v>222000</v>
      </c>
      <c r="I63" s="184">
        <v>222000</v>
      </c>
      <c r="J63" s="18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row>
    <row r="64" spans="1:39" ht="23.1" customHeight="1" x14ac:dyDescent="0.15">
      <c r="B64" s="272" t="s">
        <v>193</v>
      </c>
      <c r="C64" s="272" t="s">
        <v>109</v>
      </c>
      <c r="D64" s="195">
        <v>802002</v>
      </c>
      <c r="E64" s="267" t="s">
        <v>204</v>
      </c>
      <c r="F64" s="184">
        <f>G64</f>
        <v>224140</v>
      </c>
      <c r="G64" s="184">
        <f>H64</f>
        <v>224140</v>
      </c>
      <c r="H64" s="184">
        <f>I64+J64</f>
        <v>224140</v>
      </c>
      <c r="I64" s="184">
        <v>224140</v>
      </c>
      <c r="J64" s="18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row>
    <row r="65" spans="1:39" ht="23.1" customHeight="1" x14ac:dyDescent="0.15">
      <c r="B65" s="272" t="s">
        <v>193</v>
      </c>
      <c r="C65" s="272" t="s">
        <v>192</v>
      </c>
      <c r="D65" s="195">
        <v>802002</v>
      </c>
      <c r="E65" s="267" t="s">
        <v>205</v>
      </c>
      <c r="F65" s="184">
        <f>G65</f>
        <v>220000</v>
      </c>
      <c r="G65" s="184">
        <f>H65</f>
        <v>220000</v>
      </c>
      <c r="H65" s="184">
        <f>I65+J65</f>
        <v>220000</v>
      </c>
      <c r="I65" s="184"/>
      <c r="J65" s="184">
        <v>220000</v>
      </c>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row>
    <row r="66" spans="1:39" ht="23.1" customHeight="1" x14ac:dyDescent="0.15">
      <c r="B66" s="272" t="s">
        <v>193</v>
      </c>
      <c r="C66" s="272" t="s">
        <v>210</v>
      </c>
      <c r="D66" s="195">
        <v>802002</v>
      </c>
      <c r="E66" s="267" t="s">
        <v>211</v>
      </c>
      <c r="F66" s="184">
        <f>G66</f>
        <v>27000</v>
      </c>
      <c r="G66" s="184">
        <f>H66</f>
        <v>27000</v>
      </c>
      <c r="H66" s="184">
        <f>I66+J66</f>
        <v>27000</v>
      </c>
      <c r="I66" s="184">
        <v>27000</v>
      </c>
      <c r="J66" s="18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row>
    <row r="67" spans="1:39" ht="23.1" customHeight="1" x14ac:dyDescent="0.15">
      <c r="B67" s="272" t="s">
        <v>193</v>
      </c>
      <c r="C67" s="272" t="s">
        <v>212</v>
      </c>
      <c r="D67" s="195">
        <v>802002</v>
      </c>
      <c r="E67" s="267" t="s">
        <v>213</v>
      </c>
      <c r="F67" s="184">
        <f>G67</f>
        <v>20178</v>
      </c>
      <c r="G67" s="184">
        <f>H67</f>
        <v>20178</v>
      </c>
      <c r="H67" s="184">
        <f>I67+J67</f>
        <v>20178</v>
      </c>
      <c r="I67" s="184">
        <v>20178</v>
      </c>
      <c r="J67" s="18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row>
    <row r="68" spans="1:39" ht="23.1" customHeight="1" x14ac:dyDescent="0.15">
      <c r="B68" s="272" t="s">
        <v>193</v>
      </c>
      <c r="C68" s="272" t="s">
        <v>240</v>
      </c>
      <c r="D68" s="195">
        <v>802002</v>
      </c>
      <c r="E68" s="267" t="s">
        <v>241</v>
      </c>
      <c r="F68" s="184">
        <f>G68</f>
        <v>860000</v>
      </c>
      <c r="G68" s="184">
        <f>H68</f>
        <v>860000</v>
      </c>
      <c r="H68" s="184">
        <f>I68+J68</f>
        <v>860000</v>
      </c>
      <c r="I68" s="184"/>
      <c r="J68" s="184">
        <v>860000</v>
      </c>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row>
    <row r="69" spans="1:39" ht="23.1" customHeight="1" x14ac:dyDescent="0.15">
      <c r="B69" s="272" t="s">
        <v>193</v>
      </c>
      <c r="C69" s="272" t="s">
        <v>242</v>
      </c>
      <c r="D69" s="195">
        <v>802002</v>
      </c>
      <c r="E69" s="267" t="s">
        <v>243</v>
      </c>
      <c r="F69" s="184">
        <f>G69</f>
        <v>150000</v>
      </c>
      <c r="G69" s="184">
        <f>H69</f>
        <v>150000</v>
      </c>
      <c r="H69" s="184">
        <f>I69+J69</f>
        <v>150000</v>
      </c>
      <c r="I69" s="184"/>
      <c r="J69" s="184">
        <v>150000</v>
      </c>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row>
    <row r="70" spans="1:39" ht="23.1" customHeight="1" x14ac:dyDescent="0.15">
      <c r="B70" s="272" t="s">
        <v>193</v>
      </c>
      <c r="C70" s="272" t="s">
        <v>214</v>
      </c>
      <c r="D70" s="195">
        <v>802002</v>
      </c>
      <c r="E70" s="267" t="s">
        <v>215</v>
      </c>
      <c r="F70" s="184">
        <f>G70</f>
        <v>2400000</v>
      </c>
      <c r="G70" s="184">
        <f>H70</f>
        <v>2400000</v>
      </c>
      <c r="H70" s="184">
        <f>I70+J70</f>
        <v>2400000</v>
      </c>
      <c r="I70" s="184"/>
      <c r="J70" s="184">
        <v>2400000</v>
      </c>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row>
    <row r="71" spans="1:39" ht="23.1" customHeight="1" x14ac:dyDescent="0.15">
      <c r="B71" s="272" t="s">
        <v>193</v>
      </c>
      <c r="C71" s="272" t="s">
        <v>216</v>
      </c>
      <c r="D71" s="195">
        <v>802002</v>
      </c>
      <c r="E71" s="267" t="s">
        <v>217</v>
      </c>
      <c r="F71" s="184">
        <f>G71</f>
        <v>542683.72</v>
      </c>
      <c r="G71" s="184">
        <f>H71</f>
        <v>542683.72</v>
      </c>
      <c r="H71" s="184">
        <f>I71+J71</f>
        <v>542683.72</v>
      </c>
      <c r="I71" s="184">
        <v>542683.72</v>
      </c>
      <c r="J71" s="18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row>
    <row r="72" spans="1:39" ht="23.1" customHeight="1" x14ac:dyDescent="0.15">
      <c r="B72" s="272" t="s">
        <v>193</v>
      </c>
      <c r="C72" s="272" t="s">
        <v>218</v>
      </c>
      <c r="D72" s="195">
        <v>802002</v>
      </c>
      <c r="E72" s="267" t="s">
        <v>219</v>
      </c>
      <c r="F72" s="184">
        <f>G72</f>
        <v>562423.24</v>
      </c>
      <c r="G72" s="184">
        <f>H72</f>
        <v>562423.24</v>
      </c>
      <c r="H72" s="184">
        <f>I72+J72</f>
        <v>562423.24</v>
      </c>
      <c r="I72" s="184">
        <v>562423.24</v>
      </c>
      <c r="J72" s="18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row>
    <row r="73" spans="1:39" ht="23.1" customHeight="1" x14ac:dyDescent="0.15">
      <c r="B73" s="272" t="s">
        <v>193</v>
      </c>
      <c r="C73" s="272" t="s">
        <v>220</v>
      </c>
      <c r="D73" s="195">
        <v>802002</v>
      </c>
      <c r="E73" s="267" t="s">
        <v>221</v>
      </c>
      <c r="F73" s="184">
        <f>G73</f>
        <v>407106</v>
      </c>
      <c r="G73" s="184">
        <f>H73</f>
        <v>407106</v>
      </c>
      <c r="H73" s="184">
        <f>I73+J73</f>
        <v>407106</v>
      </c>
      <c r="I73" s="184">
        <v>407106</v>
      </c>
      <c r="J73" s="18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row>
    <row r="74" spans="1:39" ht="23.1" customHeight="1" x14ac:dyDescent="0.15">
      <c r="B74" s="272" t="s">
        <v>193</v>
      </c>
      <c r="C74" s="272" t="s">
        <v>222</v>
      </c>
      <c r="D74" s="195">
        <v>802002</v>
      </c>
      <c r="E74" s="267" t="s">
        <v>223</v>
      </c>
      <c r="F74" s="184">
        <f>G74</f>
        <v>14400</v>
      </c>
      <c r="G74" s="184">
        <f>H74</f>
        <v>14400</v>
      </c>
      <c r="H74" s="184">
        <f>I74+J74</f>
        <v>14400</v>
      </c>
      <c r="I74" s="184">
        <v>14400</v>
      </c>
      <c r="J74" s="18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row>
    <row r="75" spans="1:39" ht="23.1" customHeight="1" x14ac:dyDescent="0.15">
      <c r="B75" s="272" t="s">
        <v>193</v>
      </c>
      <c r="C75" s="272" t="s">
        <v>115</v>
      </c>
      <c r="D75" s="195">
        <v>802002</v>
      </c>
      <c r="E75" s="267" t="s">
        <v>224</v>
      </c>
      <c r="F75" s="184">
        <f>G75</f>
        <v>1234666.86</v>
      </c>
      <c r="G75" s="184">
        <f>H75</f>
        <v>1234666.86</v>
      </c>
      <c r="H75" s="184">
        <f>I75+J75</f>
        <v>1234666.86</v>
      </c>
      <c r="I75" s="184">
        <v>1234666.86</v>
      </c>
      <c r="J75" s="18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row>
    <row r="76" spans="1:39" ht="23.1" customHeight="1" x14ac:dyDescent="0.15">
      <c r="B76" s="272" t="s">
        <v>225</v>
      </c>
      <c r="C76" s="272"/>
      <c r="D76" s="195">
        <v>802002</v>
      </c>
      <c r="E76" s="267" t="s">
        <v>226</v>
      </c>
      <c r="F76" s="184">
        <f>G76</f>
        <v>1.399669639E7</v>
      </c>
      <c r="G76" s="184">
        <f>H76</f>
        <v>1.399669639E7</v>
      </c>
      <c r="H76" s="184">
        <f>I76+J76</f>
        <v>1.399669639E7</v>
      </c>
      <c r="I76" s="184">
        <f>SUM(I77:I80)</f>
        <v>1.399669639E7</v>
      </c>
      <c r="J76" s="18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row>
    <row r="77" spans="1:39" ht="23.1" customHeight="1" x14ac:dyDescent="0.15">
      <c r="B77" s="272" t="s">
        <v>225</v>
      </c>
      <c r="C77" s="272" t="s">
        <v>102</v>
      </c>
      <c r="D77" s="195">
        <v>802002</v>
      </c>
      <c r="E77" s="267" t="s">
        <v>244</v>
      </c>
      <c r="F77" s="184">
        <f>G77</f>
        <v>283758</v>
      </c>
      <c r="G77" s="184">
        <f>H77</f>
        <v>283758</v>
      </c>
      <c r="H77" s="184">
        <f>I77+J77</f>
        <v>283758</v>
      </c>
      <c r="I77" s="184">
        <v>283758</v>
      </c>
      <c r="J77" s="18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row>
    <row r="78" spans="1:39" ht="23.1" customHeight="1" x14ac:dyDescent="0.15">
      <c r="B78" s="272" t="s">
        <v>225</v>
      </c>
      <c r="C78" s="272" t="s">
        <v>100</v>
      </c>
      <c r="D78" s="195">
        <v>802002</v>
      </c>
      <c r="E78" s="267" t="s">
        <v>227</v>
      </c>
      <c r="F78" s="184">
        <f>G78</f>
        <v>1.26825626E7</v>
      </c>
      <c r="G78" s="184">
        <f>H78</f>
        <v>1.26825626E7</v>
      </c>
      <c r="H78" s="184">
        <f>I78+J78</f>
        <v>1.26825626E7</v>
      </c>
      <c r="I78" s="184">
        <v>1.26825626E7</v>
      </c>
      <c r="J78" s="18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row>
    <row r="79" spans="1:39" ht="23.1" customHeight="1" x14ac:dyDescent="0.15">
      <c r="B79" s="272" t="s">
        <v>225</v>
      </c>
      <c r="C79" s="272" t="s">
        <v>200</v>
      </c>
      <c r="D79" s="195">
        <v>802002</v>
      </c>
      <c r="E79" s="267" t="s">
        <v>228</v>
      </c>
      <c r="F79" s="184">
        <f>G79</f>
        <v>1026235.79</v>
      </c>
      <c r="G79" s="184">
        <f>H79</f>
        <v>1026235.79</v>
      </c>
      <c r="H79" s="184">
        <f>I79+J79</f>
        <v>1026235.79</v>
      </c>
      <c r="I79" s="184">
        <v>1026235.79</v>
      </c>
      <c r="J79" s="18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row>
    <row r="80" spans="1:39" ht="23.1" customHeight="1" x14ac:dyDescent="0.15">
      <c r="B80" s="272" t="s">
        <v>225</v>
      </c>
      <c r="C80" s="272" t="s">
        <v>202</v>
      </c>
      <c r="D80" s="195">
        <v>802002</v>
      </c>
      <c r="E80" s="267" t="s">
        <v>229</v>
      </c>
      <c r="F80" s="184">
        <f>G80</f>
        <v>4140</v>
      </c>
      <c r="G80" s="184">
        <f>H80</f>
        <v>4140</v>
      </c>
      <c r="H80" s="184">
        <f>I80+J80</f>
        <v>4140</v>
      </c>
      <c r="I80" s="184">
        <v>4140</v>
      </c>
      <c r="J80" s="18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row>
    <row r="81" spans="1:39" ht="23.1" customHeight="1" x14ac:dyDescent="0.15">
      <c r="B81" s="272" t="s">
        <v>230</v>
      </c>
      <c r="C81" s="272"/>
      <c r="D81" s="195">
        <v>802002</v>
      </c>
      <c r="E81" s="267" t="s">
        <v>231</v>
      </c>
      <c r="F81" s="184">
        <f>G81</f>
        <v>96500</v>
      </c>
      <c r="G81" s="184">
        <f>H81</f>
        <v>96500</v>
      </c>
      <c r="H81" s="184">
        <f>I81+J81</f>
        <v>96500</v>
      </c>
      <c r="I81" s="184">
        <f>SUM(I82)</f>
        <v>96500</v>
      </c>
      <c r="J81" s="18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row>
    <row r="82" spans="1:39" ht="23.1" customHeight="1" x14ac:dyDescent="0.15">
      <c r="B82" s="272" t="s">
        <v>230</v>
      </c>
      <c r="C82" s="272" t="s">
        <v>104</v>
      </c>
      <c r="D82" s="195">
        <v>802002</v>
      </c>
      <c r="E82" s="267" t="s">
        <v>245</v>
      </c>
      <c r="F82" s="184">
        <f>G82</f>
        <v>96500</v>
      </c>
      <c r="G82" s="184">
        <f>H82</f>
        <v>96500</v>
      </c>
      <c r="H82" s="184">
        <f>I82+J82</f>
        <v>96500</v>
      </c>
      <c r="I82" s="184">
        <v>96500</v>
      </c>
      <c r="J82" s="18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row>
    <row r="83" spans="1:39" ht="34.95" customHeight="1" x14ac:dyDescent="0.15">
      <c r="B83" s="279"/>
      <c r="C83" s="279"/>
      <c r="D83" s="280"/>
      <c r="E83" s="281" t="s">
        <v>85</v>
      </c>
      <c r="F83" s="221">
        <v>5102080.35</v>
      </c>
      <c r="G83" s="221">
        <v>5102080.35</v>
      </c>
      <c r="H83" s="221">
        <v>5102080.35</v>
      </c>
      <c r="I83" s="221">
        <v>2223380.35</v>
      </c>
      <c r="J83" s="221">
        <v>2878700</v>
      </c>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row>
    <row r="84" spans="1:39" ht="23.1" customHeight="1" x14ac:dyDescent="0.15">
      <c r="B84" s="279">
        <v>301</v>
      </c>
      <c r="C84" s="279"/>
      <c r="D84" s="195" t="s">
        <v>84</v>
      </c>
      <c r="E84" s="282" t="s">
        <v>181</v>
      </c>
      <c r="F84" s="283">
        <v>2027258.51</v>
      </c>
      <c r="G84" s="283">
        <v>2027258.51</v>
      </c>
      <c r="H84" s="283">
        <v>2027258.51</v>
      </c>
      <c r="I84" s="283">
        <v>2027258.51</v>
      </c>
      <c r="J84" s="283"/>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row>
    <row r="85" spans="1:39" ht="23.1" customHeight="1" x14ac:dyDescent="0.15">
      <c r="B85" s="592" t="s">
        <v>233</v>
      </c>
      <c r="C85" s="592" t="s">
        <v>102</v>
      </c>
      <c r="D85" s="195" t="s">
        <v>84</v>
      </c>
      <c r="E85" s="282" t="s">
        <v>182</v>
      </c>
      <c r="F85" s="283">
        <v>508932</v>
      </c>
      <c r="G85" s="283">
        <v>508932</v>
      </c>
      <c r="H85" s="283">
        <v>508932</v>
      </c>
      <c r="I85" s="283">
        <v>508932</v>
      </c>
      <c r="J85" s="283"/>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row>
    <row r="86" spans="1:39" ht="23.1" customHeight="1" x14ac:dyDescent="0.15">
      <c r="B86" s="592" t="s">
        <v>233</v>
      </c>
      <c r="C86" s="592" t="s">
        <v>104</v>
      </c>
      <c r="D86" s="195" t="s">
        <v>84</v>
      </c>
      <c r="E86" s="282" t="s">
        <v>183</v>
      </c>
      <c r="F86" s="283">
        <v>68604</v>
      </c>
      <c r="G86" s="283">
        <v>68604</v>
      </c>
      <c r="H86" s="283">
        <v>68604</v>
      </c>
      <c r="I86" s="283">
        <v>68604</v>
      </c>
      <c r="J86" s="283"/>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row>
    <row r="87" spans="1:39" ht="23.1" customHeight="1" x14ac:dyDescent="0.15">
      <c r="B87" s="592" t="s">
        <v>233</v>
      </c>
      <c r="C87" s="592" t="s">
        <v>200</v>
      </c>
      <c r="D87" s="195" t="s">
        <v>84</v>
      </c>
      <c r="E87" s="282" t="s">
        <v>234</v>
      </c>
      <c r="F87" s="283">
        <v>879132</v>
      </c>
      <c r="G87" s="283">
        <v>879132</v>
      </c>
      <c r="H87" s="283">
        <v>879132</v>
      </c>
      <c r="I87" s="283">
        <v>879132</v>
      </c>
      <c r="J87" s="283"/>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row>
    <row r="88" spans="1:39" ht="23.1" customHeight="1" x14ac:dyDescent="0.15">
      <c r="B88" s="592" t="s">
        <v>233</v>
      </c>
      <c r="C88" s="592" t="s">
        <v>200</v>
      </c>
      <c r="D88" s="195" t="s">
        <v>84</v>
      </c>
      <c r="E88" s="282" t="s">
        <v>236</v>
      </c>
      <c r="F88" s="283">
        <v>747132</v>
      </c>
      <c r="G88" s="283">
        <v>747132</v>
      </c>
      <c r="H88" s="283">
        <v>747132</v>
      </c>
      <c r="I88" s="283">
        <v>747132</v>
      </c>
      <c r="J88" s="283"/>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row>
    <row r="89" spans="1:39" ht="23.1" customHeight="1" x14ac:dyDescent="0.15">
      <c r="B89" s="592" t="s">
        <v>233</v>
      </c>
      <c r="C89" s="592" t="s">
        <v>200</v>
      </c>
      <c r="D89" s="195" t="s">
        <v>84</v>
      </c>
      <c r="E89" s="282" t="s">
        <v>238</v>
      </c>
      <c r="F89" s="283">
        <v>132000</v>
      </c>
      <c r="G89" s="283">
        <v>132000</v>
      </c>
      <c r="H89" s="283">
        <v>132000</v>
      </c>
      <c r="I89" s="283">
        <v>132000</v>
      </c>
      <c r="J89" s="283"/>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row>
    <row r="90" spans="1:39" ht="33.75" customHeight="1" x14ac:dyDescent="0.15">
      <c r="B90" s="592" t="s">
        <v>233</v>
      </c>
      <c r="C90" s="592" t="s">
        <v>185</v>
      </c>
      <c r="D90" s="195" t="s">
        <v>84</v>
      </c>
      <c r="E90" s="282" t="s">
        <v>186</v>
      </c>
      <c r="F90" s="283">
        <v>233066.88</v>
      </c>
      <c r="G90" s="283">
        <v>233066.88</v>
      </c>
      <c r="H90" s="283">
        <v>233066.88</v>
      </c>
      <c r="I90" s="283">
        <v>233066.88</v>
      </c>
      <c r="J90" s="283"/>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row>
    <row r="91" spans="1:39" ht="23.1" customHeight="1" x14ac:dyDescent="0.15">
      <c r="B91" s="592" t="s">
        <v>233</v>
      </c>
      <c r="C91" s="592" t="s">
        <v>187</v>
      </c>
      <c r="D91" s="195" t="s">
        <v>84</v>
      </c>
      <c r="E91" s="282" t="s">
        <v>188</v>
      </c>
      <c r="F91" s="283">
        <v>112163.44</v>
      </c>
      <c r="G91" s="283">
        <v>112163.44</v>
      </c>
      <c r="H91" s="283">
        <v>112163.44</v>
      </c>
      <c r="I91" s="283">
        <v>112163.44</v>
      </c>
      <c r="J91" s="283"/>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row>
    <row r="92" spans="1:39" ht="23.1" customHeight="1" x14ac:dyDescent="0.15">
      <c r="B92" s="592" t="s">
        <v>233</v>
      </c>
      <c r="C92" s="592" t="s">
        <v>109</v>
      </c>
      <c r="D92" s="195" t="s">
        <v>84</v>
      </c>
      <c r="E92" s="282" t="s">
        <v>189</v>
      </c>
      <c r="F92" s="283">
        <v>30166.68</v>
      </c>
      <c r="G92" s="283">
        <v>30166.68</v>
      </c>
      <c r="H92" s="283">
        <v>30166.68</v>
      </c>
      <c r="I92" s="283">
        <v>30166.68</v>
      </c>
      <c r="J92" s="283"/>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row>
    <row r="93" spans="1:39" ht="23.1" customHeight="1" x14ac:dyDescent="0.15">
      <c r="B93" s="592" t="s">
        <v>233</v>
      </c>
      <c r="C93" s="592" t="s">
        <v>190</v>
      </c>
      <c r="D93" s="195" t="s">
        <v>84</v>
      </c>
      <c r="E93" s="282" t="s">
        <v>191</v>
      </c>
      <c r="F93" s="283">
        <v>20393.35</v>
      </c>
      <c r="G93" s="283">
        <v>20393.35</v>
      </c>
      <c r="H93" s="283">
        <v>20393.35</v>
      </c>
      <c r="I93" s="283">
        <v>20393.35</v>
      </c>
      <c r="J93" s="283"/>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row>
    <row r="94" spans="1:39" ht="23.1" customHeight="1" x14ac:dyDescent="0.15">
      <c r="B94" s="592" t="s">
        <v>233</v>
      </c>
      <c r="C94" s="592" t="s">
        <v>192</v>
      </c>
      <c r="D94" s="195" t="s">
        <v>84</v>
      </c>
      <c r="E94" s="282" t="s">
        <v>127</v>
      </c>
      <c r="F94" s="283">
        <v>174800.16</v>
      </c>
      <c r="G94" s="283">
        <v>174800.16</v>
      </c>
      <c r="H94" s="283">
        <v>174800.16</v>
      </c>
      <c r="I94" s="283">
        <v>174800.16</v>
      </c>
      <c r="J94" s="283"/>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row>
    <row r="95" spans="1:39" ht="23.1" customHeight="1" x14ac:dyDescent="0.15">
      <c r="B95" s="279">
        <v>302</v>
      </c>
      <c r="C95" s="279"/>
      <c r="D95" s="195" t="s">
        <v>84</v>
      </c>
      <c r="E95" s="282" t="s">
        <v>194</v>
      </c>
      <c r="F95" s="283">
        <v>3074701.84</v>
      </c>
      <c r="G95" s="283">
        <v>3074701.84</v>
      </c>
      <c r="H95" s="283">
        <v>3074701.84</v>
      </c>
      <c r="I95" s="283">
        <v>196001.84</v>
      </c>
      <c r="J95" s="283">
        <v>2878700</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row>
    <row r="96" spans="1:39" ht="23.1" customHeight="1" x14ac:dyDescent="0.15">
      <c r="B96" s="592" t="s">
        <v>193</v>
      </c>
      <c r="C96" s="592" t="s">
        <v>102</v>
      </c>
      <c r="D96" s="195" t="s">
        <v>84</v>
      </c>
      <c r="E96" s="282" t="s">
        <v>195</v>
      </c>
      <c r="F96" s="283">
        <v>59500</v>
      </c>
      <c r="G96" s="283">
        <v>59500</v>
      </c>
      <c r="H96" s="283">
        <v>59500</v>
      </c>
      <c r="I96" s="283">
        <v>59500</v>
      </c>
      <c r="J96" s="283"/>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row>
    <row r="97" spans="1:39" ht="23.1" customHeight="1" x14ac:dyDescent="0.15">
      <c r="B97" s="592" t="s">
        <v>193</v>
      </c>
      <c r="C97" s="592" t="s">
        <v>100</v>
      </c>
      <c r="D97" s="195" t="s">
        <v>84</v>
      </c>
      <c r="E97" s="282" t="s">
        <v>197</v>
      </c>
      <c r="F97" s="283">
        <v>1200</v>
      </c>
      <c r="G97" s="283">
        <v>1200</v>
      </c>
      <c r="H97" s="283">
        <v>1200</v>
      </c>
      <c r="I97" s="283">
        <v>1200</v>
      </c>
      <c r="J97" s="283"/>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row>
    <row r="98" spans="1:39" ht="23.1" customHeight="1" x14ac:dyDescent="0.15">
      <c r="B98" s="592" t="s">
        <v>193</v>
      </c>
      <c r="C98" s="592" t="s">
        <v>200</v>
      </c>
      <c r="D98" s="195" t="s">
        <v>84</v>
      </c>
      <c r="E98" s="282" t="s">
        <v>201</v>
      </c>
      <c r="F98" s="283">
        <v>1800</v>
      </c>
      <c r="G98" s="283">
        <v>1800</v>
      </c>
      <c r="H98" s="283">
        <v>1800</v>
      </c>
      <c r="I98" s="283">
        <v>1800</v>
      </c>
      <c r="J98" s="283"/>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row>
    <row r="99" spans="1:39" ht="23.1" customHeight="1" x14ac:dyDescent="0.15">
      <c r="B99" s="592" t="s">
        <v>193</v>
      </c>
      <c r="C99" s="592" t="s">
        <v>202</v>
      </c>
      <c r="D99" s="195" t="s">
        <v>84</v>
      </c>
      <c r="E99" s="282" t="s">
        <v>203</v>
      </c>
      <c r="F99" s="283">
        <v>15000</v>
      </c>
      <c r="G99" s="283">
        <v>15000</v>
      </c>
      <c r="H99" s="283">
        <v>15000</v>
      </c>
      <c r="I99" s="283">
        <v>15000</v>
      </c>
      <c r="J99" s="283"/>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row>
    <row r="100" spans="1:39" ht="23.1" customHeight="1" x14ac:dyDescent="0.15">
      <c r="B100" s="592" t="s">
        <v>193</v>
      </c>
      <c r="C100" s="592" t="s">
        <v>109</v>
      </c>
      <c r="D100" s="195" t="s">
        <v>84</v>
      </c>
      <c r="E100" s="282" t="s">
        <v>204</v>
      </c>
      <c r="F100" s="283">
        <v>42000</v>
      </c>
      <c r="G100" s="283">
        <v>42000</v>
      </c>
      <c r="H100" s="283">
        <v>42000</v>
      </c>
      <c r="I100" s="283">
        <v>42000</v>
      </c>
      <c r="J100" s="283"/>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row>
    <row r="101" spans="1:39" ht="23.1" customHeight="1" x14ac:dyDescent="0.15">
      <c r="B101" s="592" t="s">
        <v>193</v>
      </c>
      <c r="C101" s="592" t="s">
        <v>210</v>
      </c>
      <c r="D101" s="195" t="s">
        <v>84</v>
      </c>
      <c r="E101" s="282" t="s">
        <v>211</v>
      </c>
      <c r="F101" s="283">
        <v>1500</v>
      </c>
      <c r="G101" s="283">
        <v>1500</v>
      </c>
      <c r="H101" s="283">
        <v>1500</v>
      </c>
      <c r="I101" s="283">
        <v>1500</v>
      </c>
      <c r="J101" s="283"/>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row>
    <row r="102" spans="1:39" ht="23.1" customHeight="1" x14ac:dyDescent="0.15">
      <c r="B102" s="592" t="s">
        <v>193</v>
      </c>
      <c r="C102" s="592" t="s">
        <v>212</v>
      </c>
      <c r="D102" s="195" t="s">
        <v>84</v>
      </c>
      <c r="E102" s="282" t="s">
        <v>213</v>
      </c>
      <c r="F102" s="283">
        <v>2565</v>
      </c>
      <c r="G102" s="283">
        <v>2565</v>
      </c>
      <c r="H102" s="283">
        <v>2565</v>
      </c>
      <c r="I102" s="283">
        <v>2565</v>
      </c>
      <c r="J102" s="283"/>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row>
    <row r="103" spans="1:39" ht="23.1" customHeight="1" x14ac:dyDescent="0.15">
      <c r="B103" s="592" t="s">
        <v>193</v>
      </c>
      <c r="C103" s="592" t="s">
        <v>214</v>
      </c>
      <c r="D103" s="195" t="s">
        <v>84</v>
      </c>
      <c r="E103" s="282" t="s">
        <v>215</v>
      </c>
      <c r="F103" s="283">
        <v>2881200</v>
      </c>
      <c r="G103" s="283">
        <v>2881200</v>
      </c>
      <c r="H103" s="283">
        <v>2881200</v>
      </c>
      <c r="I103" s="283">
        <v>2500</v>
      </c>
      <c r="J103" s="283">
        <v>2878700</v>
      </c>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row>
    <row r="104" spans="1:39" ht="23.1" customHeight="1" x14ac:dyDescent="0.15">
      <c r="B104" s="592" t="s">
        <v>193</v>
      </c>
      <c r="C104" s="592" t="s">
        <v>216</v>
      </c>
      <c r="D104" s="195" t="s">
        <v>84</v>
      </c>
      <c r="E104" s="282" t="s">
        <v>217</v>
      </c>
      <c r="F104" s="283">
        <v>29135.76</v>
      </c>
      <c r="G104" s="283">
        <v>29135.76</v>
      </c>
      <c r="H104" s="283">
        <v>29135.76</v>
      </c>
      <c r="I104" s="283">
        <v>29135.76</v>
      </c>
      <c r="J104" s="283"/>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row>
    <row r="105" spans="1:39" ht="23.1" customHeight="1" x14ac:dyDescent="0.15">
      <c r="B105" s="592" t="s">
        <v>193</v>
      </c>
      <c r="C105" s="592" t="s">
        <v>218</v>
      </c>
      <c r="D105" s="195" t="s">
        <v>84</v>
      </c>
      <c r="E105" s="282" t="s">
        <v>219</v>
      </c>
      <c r="F105" s="283">
        <v>15267.96</v>
      </c>
      <c r="G105" s="283">
        <v>15267.96</v>
      </c>
      <c r="H105" s="283">
        <v>15267.96</v>
      </c>
      <c r="I105" s="283">
        <v>15267.96</v>
      </c>
      <c r="J105" s="283"/>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row>
    <row r="106" spans="1:39" ht="23.1" customHeight="1" x14ac:dyDescent="0.15">
      <c r="B106" s="592" t="s">
        <v>193</v>
      </c>
      <c r="C106" s="592" t="s">
        <v>220</v>
      </c>
      <c r="D106" s="195" t="s">
        <v>84</v>
      </c>
      <c r="E106" s="282" t="s">
        <v>221</v>
      </c>
      <c r="F106" s="283">
        <v>11340</v>
      </c>
      <c r="G106" s="283">
        <v>11340</v>
      </c>
      <c r="H106" s="283">
        <v>11340</v>
      </c>
      <c r="I106" s="283">
        <v>11340</v>
      </c>
      <c r="J106" s="283"/>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row>
    <row r="107" spans="1:39" ht="23.1" customHeight="1" x14ac:dyDescent="0.15">
      <c r="B107" s="592" t="s">
        <v>193</v>
      </c>
      <c r="C107" s="592" t="s">
        <v>115</v>
      </c>
      <c r="D107" s="195" t="s">
        <v>84</v>
      </c>
      <c r="E107" s="282" t="s">
        <v>224</v>
      </c>
      <c r="F107" s="283">
        <v>14193.12</v>
      </c>
      <c r="G107" s="283">
        <v>14193.12</v>
      </c>
      <c r="H107" s="283">
        <v>14193.12</v>
      </c>
      <c r="I107" s="283">
        <v>14193.12</v>
      </c>
      <c r="J107" s="283"/>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row>
    <row r="108" spans="1:39" ht="23.1" customHeight="1" x14ac:dyDescent="0.15">
      <c r="B108" s="279">
        <v>303</v>
      </c>
      <c r="C108" s="279"/>
      <c r="D108" s="195" t="s">
        <v>84</v>
      </c>
      <c r="E108" s="282" t="s">
        <v>226</v>
      </c>
      <c r="F108" s="283">
        <v>120</v>
      </c>
      <c r="G108" s="283">
        <v>120</v>
      </c>
      <c r="H108" s="283">
        <v>120</v>
      </c>
      <c r="I108" s="283">
        <v>120</v>
      </c>
      <c r="J108" s="283"/>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row>
    <row r="109" spans="1:39" ht="23.1" customHeight="1" x14ac:dyDescent="0.15">
      <c r="B109" s="592" t="s">
        <v>225</v>
      </c>
      <c r="C109" s="592" t="s">
        <v>202</v>
      </c>
      <c r="D109" s="195" t="s">
        <v>84</v>
      </c>
      <c r="E109" s="282" t="s">
        <v>229</v>
      </c>
      <c r="F109" s="283">
        <v>120</v>
      </c>
      <c r="G109" s="283">
        <v>120</v>
      </c>
      <c r="H109" s="283">
        <v>120</v>
      </c>
      <c r="I109" s="283">
        <v>120</v>
      </c>
      <c r="J109" s="283"/>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honeticPr fontId="0" type="noConversion"/>
  <printOptions horizontalCentered="1"/>
  <pageMargins left="0.5902039723133478" right="0.5902039723133478" top="1.3776055471164974" bottom="0.9839047597149226" header="0.0" footer="0.0"/>
  <pageSetup paperSize="9" scale="16" orientation="landscape"/>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31"/>
  <sheetViews>
    <sheetView zoomScaleNormal="100" topLeftCell="A1" workbookViewId="0">
      <selection activeCell="F41" activeCellId="0" sqref="F41"/>
    </sheetView>
  </sheetViews>
  <sheetFormatPr defaultRowHeight="13.5" defaultColWidth="10.000152587890625" x14ac:dyDescent="0.15"/>
  <cols>
    <col min="1" max="1" width="1.5" customWidth="1" style="201"/>
    <col min="2" max="4" width="6.125" customWidth="1" style="201"/>
    <col min="5" max="5" width="16.75" customWidth="1" style="201"/>
    <col min="6" max="6" width="41.0" customWidth="1" style="201"/>
    <col min="7" max="7" width="16.5" customWidth="1" style="201"/>
    <col min="8" max="8" width="16.625" customWidth="1" style="201"/>
    <col min="9" max="9" width="16.5" customWidth="1" style="201"/>
    <col min="10" max="10" width="1.5" customWidth="1" style="201"/>
    <col min="11" max="11" width="9.75" customWidth="1" style="201"/>
    <col min="12" max="16384" width="10.0" style="201"/>
  </cols>
  <sheetData>
    <row r="1" spans="1:10" ht="14.25" customHeight="1" x14ac:dyDescent="0.15">
      <c r="A1" s="226"/>
      <c r="B1" s="382"/>
      <c r="C1" s="382"/>
      <c r="D1" s="382"/>
      <c r="E1" s="225"/>
      <c r="F1" s="225"/>
      <c r="G1" s="383" t="s">
        <v>246</v>
      </c>
      <c r="H1" s="383"/>
      <c r="I1" s="383"/>
      <c r="J1" s="258"/>
    </row>
    <row r="2" spans="1:10" ht="20.1" customHeight="1" x14ac:dyDescent="0.15">
      <c r="A2" s="226"/>
      <c r="B2" s="384" t="s">
        <v>247</v>
      </c>
      <c r="C2" s="384"/>
      <c r="D2" s="384"/>
      <c r="E2" s="384"/>
      <c r="F2" s="384"/>
      <c r="G2" s="384"/>
      <c r="H2" s="384"/>
      <c r="I2" s="384"/>
      <c r="J2" s="258" t="s">
        <v>3</v>
      </c>
    </row>
    <row r="3" spans="1:10" ht="17.1" customHeight="1" x14ac:dyDescent="0.15">
      <c r="A3" s="229"/>
      <c r="B3" s="380" t="s">
        <v>5</v>
      </c>
      <c r="C3" s="380"/>
      <c r="D3" s="380"/>
      <c r="E3" s="380"/>
      <c r="F3" s="380"/>
      <c r="G3" s="229"/>
      <c r="H3" s="253"/>
      <c r="I3" s="231" t="s">
        <v>6</v>
      </c>
      <c r="J3" s="258"/>
    </row>
    <row r="4" spans="1:10" ht="21.6" customHeight="1" x14ac:dyDescent="0.15">
      <c r="A4" s="234"/>
      <c r="B4" s="373" t="s">
        <v>9</v>
      </c>
      <c r="C4" s="373"/>
      <c r="D4" s="373"/>
      <c r="E4" s="373"/>
      <c r="F4" s="373"/>
      <c r="G4" s="373" t="s">
        <v>63</v>
      </c>
      <c r="H4" s="386" t="s">
        <v>248</v>
      </c>
      <c r="I4" s="386" t="s">
        <v>173</v>
      </c>
      <c r="J4" s="249"/>
    </row>
    <row r="5" spans="1:10" ht="21.6" customHeight="1" x14ac:dyDescent="0.15">
      <c r="A5" s="234"/>
      <c r="B5" s="373" t="s">
        <v>93</v>
      </c>
      <c r="C5" s="373"/>
      <c r="D5" s="373"/>
      <c r="E5" s="373" t="s">
        <v>74</v>
      </c>
      <c r="F5" s="373" t="s">
        <v>75</v>
      </c>
      <c r="G5" s="373"/>
      <c r="H5" s="386"/>
      <c r="I5" s="386"/>
      <c r="J5" s="249"/>
    </row>
    <row r="6" spans="1:10" ht="21.6" customHeight="1" x14ac:dyDescent="0.15">
      <c r="A6" s="255"/>
      <c r="B6" s="233" t="s">
        <v>94</v>
      </c>
      <c r="C6" s="233" t="s">
        <v>95</v>
      </c>
      <c r="D6" s="233" t="s">
        <v>96</v>
      </c>
      <c r="E6" s="373"/>
      <c r="F6" s="373"/>
      <c r="G6" s="373"/>
      <c r="H6" s="386"/>
      <c r="I6" s="386"/>
      <c r="J6" s="259"/>
    </row>
    <row r="7" spans="1:10" ht="20.1" customHeight="1" x14ac:dyDescent="0.15">
      <c r="A7" s="256"/>
      <c r="B7" s="233"/>
      <c r="C7" s="233"/>
      <c r="D7" s="233"/>
      <c r="E7" s="233"/>
      <c r="F7" s="233" t="s">
        <v>76</v>
      </c>
      <c r="G7" s="235"/>
      <c r="H7" s="235"/>
      <c r="I7" s="235"/>
      <c r="J7" s="260"/>
    </row>
    <row r="8" spans="1:10" ht="20.1" customHeight="1" x14ac:dyDescent="0.15">
      <c r="A8" s="256"/>
      <c r="B8" s="233"/>
      <c r="C8" s="233"/>
      <c r="D8" s="233"/>
      <c r="E8" s="233">
        <v>802</v>
      </c>
      <c r="F8" s="241" t="s">
        <v>78</v>
      </c>
      <c r="G8" s="235">
        <f>SUM(G9+G18+G25)</f>
        <v>7.774060196000001E7</v>
      </c>
      <c r="H8" s="235">
        <f>SUM(H9+H18+H25)</f>
        <v>7.774060196000001E7</v>
      </c>
      <c r="I8" s="235"/>
      <c r="J8" s="260"/>
    </row>
    <row r="9" spans="1:10" ht="20.1" customHeight="1" x14ac:dyDescent="0.15">
      <c r="A9" s="255"/>
      <c r="B9" s="216"/>
      <c r="C9" s="216"/>
      <c r="D9" s="216"/>
      <c r="E9" s="233">
        <v>802001</v>
      </c>
      <c r="F9" s="241" t="s">
        <v>0</v>
      </c>
      <c r="G9" s="238">
        <v>1.205423421E7</v>
      </c>
      <c r="H9" s="238">
        <v>1.205423421E7</v>
      </c>
      <c r="I9" s="243"/>
      <c r="J9" s="258"/>
    </row>
    <row r="10" spans="1:10" ht="20.1" customHeight="1" x14ac:dyDescent="0.15">
      <c r="A10" s="255"/>
      <c r="B10" s="216" t="s">
        <v>249</v>
      </c>
      <c r="C10" s="216" t="s">
        <v>100</v>
      </c>
      <c r="D10" s="216" t="s">
        <v>102</v>
      </c>
      <c r="E10" s="195">
        <v>802001</v>
      </c>
      <c r="F10" s="198" t="s">
        <v>103</v>
      </c>
      <c r="G10" s="240">
        <v>1488797.83</v>
      </c>
      <c r="H10" s="240">
        <v>1488797.83</v>
      </c>
      <c r="I10" s="243"/>
      <c r="J10" s="258"/>
    </row>
    <row r="11" spans="1:10" ht="20.1" customHeight="1" x14ac:dyDescent="0.15">
      <c r="A11" s="385"/>
      <c r="B11" s="216" t="s">
        <v>249</v>
      </c>
      <c r="C11" s="216" t="s">
        <v>100</v>
      </c>
      <c r="D11" s="216" t="s">
        <v>100</v>
      </c>
      <c r="E11" s="195">
        <v>802001</v>
      </c>
      <c r="F11" s="198" t="s">
        <v>106</v>
      </c>
      <c r="G11" s="240">
        <v>924119.84</v>
      </c>
      <c r="H11" s="240">
        <v>924119.84</v>
      </c>
      <c r="I11" s="243"/>
      <c r="J11" s="259"/>
    </row>
    <row r="12" spans="1:10" ht="20.1" customHeight="1" x14ac:dyDescent="0.15">
      <c r="A12" s="385"/>
      <c r="B12" s="216" t="s">
        <v>107</v>
      </c>
      <c r="C12" s="216" t="s">
        <v>109</v>
      </c>
      <c r="D12" s="216" t="s">
        <v>102</v>
      </c>
      <c r="E12" s="195">
        <v>802001</v>
      </c>
      <c r="F12" s="198" t="s">
        <v>111</v>
      </c>
      <c r="G12" s="240">
        <v>495487.88</v>
      </c>
      <c r="H12" s="240">
        <v>495487.88</v>
      </c>
      <c r="I12" s="243"/>
      <c r="J12" s="259"/>
    </row>
    <row r="13" spans="1:10" ht="20.1" customHeight="1" x14ac:dyDescent="0.15">
      <c r="A13" s="385"/>
      <c r="B13" s="216" t="s">
        <v>107</v>
      </c>
      <c r="C13" s="216" t="s">
        <v>109</v>
      </c>
      <c r="D13" s="216" t="s">
        <v>113</v>
      </c>
      <c r="E13" s="195">
        <v>802001</v>
      </c>
      <c r="F13" s="198" t="s">
        <v>114</v>
      </c>
      <c r="G13" s="240">
        <v>51600</v>
      </c>
      <c r="H13" s="240">
        <v>51600</v>
      </c>
      <c r="I13" s="243"/>
      <c r="J13" s="259"/>
    </row>
    <row r="14" spans="1:10" ht="20.1" customHeight="1" x14ac:dyDescent="0.15">
      <c r="A14" s="385"/>
      <c r="B14" s="216" t="s">
        <v>107</v>
      </c>
      <c r="C14" s="216" t="s">
        <v>109</v>
      </c>
      <c r="D14" s="216" t="s">
        <v>115</v>
      </c>
      <c r="E14" s="195">
        <v>802001</v>
      </c>
      <c r="F14" s="198" t="s">
        <v>116</v>
      </c>
      <c r="G14" s="240">
        <v>64349.08</v>
      </c>
      <c r="H14" s="240">
        <v>64349.08</v>
      </c>
      <c r="I14" s="243"/>
      <c r="J14" s="259"/>
    </row>
    <row r="15" spans="1:10" ht="20.1" customHeight="1" x14ac:dyDescent="0.15">
      <c r="A15" s="385"/>
      <c r="B15" s="216" t="s">
        <v>117</v>
      </c>
      <c r="C15" s="216" t="s">
        <v>102</v>
      </c>
      <c r="D15" s="216" t="s">
        <v>102</v>
      </c>
      <c r="E15" s="195">
        <v>802001</v>
      </c>
      <c r="F15" s="198" t="s">
        <v>120</v>
      </c>
      <c r="G15" s="240">
        <v>7855004.08</v>
      </c>
      <c r="H15" s="240">
        <v>7855004.08</v>
      </c>
      <c r="I15" s="243"/>
      <c r="J15" s="259"/>
    </row>
    <row r="16" spans="1:10" ht="20.1" customHeight="1" x14ac:dyDescent="0.15">
      <c r="A16" s="385"/>
      <c r="B16" s="216" t="s">
        <v>117</v>
      </c>
      <c r="C16" s="216" t="s">
        <v>102</v>
      </c>
      <c r="D16" s="216" t="s">
        <v>104</v>
      </c>
      <c r="E16" s="195">
        <v>802001</v>
      </c>
      <c r="F16" s="198" t="s">
        <v>121</v>
      </c>
      <c r="G16" s="240">
        <v>402686.68</v>
      </c>
      <c r="H16" s="240">
        <v>402686.68</v>
      </c>
      <c r="I16" s="243"/>
      <c r="J16" s="259"/>
    </row>
    <row r="17" spans="1:10" ht="20.1" customHeight="1" x14ac:dyDescent="0.15">
      <c r="A17" s="385"/>
      <c r="B17" s="216" t="s">
        <v>124</v>
      </c>
      <c r="C17" s="216" t="s">
        <v>104</v>
      </c>
      <c r="D17" s="216" t="s">
        <v>102</v>
      </c>
      <c r="E17" s="195">
        <v>802001</v>
      </c>
      <c r="F17" s="198" t="s">
        <v>127</v>
      </c>
      <c r="G17" s="240">
        <v>772188.9</v>
      </c>
      <c r="H17" s="240">
        <v>772188.9</v>
      </c>
      <c r="I17" s="243"/>
      <c r="J17" s="259"/>
    </row>
    <row r="18" spans="1:10" ht="20.1" customHeight="1" x14ac:dyDescent="0.15">
      <c r="A18" s="255"/>
      <c r="B18" s="196"/>
      <c r="C18" s="196"/>
      <c r="D18" s="196"/>
      <c r="E18" s="233">
        <v>802002</v>
      </c>
      <c r="F18" s="241" t="s">
        <v>82</v>
      </c>
      <c r="G18" s="235">
        <f>H18+I18</f>
        <v>6.0584287400000006E7</v>
      </c>
      <c r="H18" s="235">
        <f>SUM(H19:H24)</f>
        <v>6.0584287400000006E7</v>
      </c>
      <c r="I18" s="243"/>
      <c r="J18" s="259"/>
    </row>
    <row r="19" spans="1:10" ht="20.1" customHeight="1" x14ac:dyDescent="0.15">
      <c r="A19" s="255"/>
      <c r="B19" s="257">
        <v>208</v>
      </c>
      <c r="C19" s="257" t="s">
        <v>100</v>
      </c>
      <c r="D19" s="257" t="s">
        <v>104</v>
      </c>
      <c r="E19" s="195">
        <v>802002</v>
      </c>
      <c r="F19" s="239" t="s">
        <v>105</v>
      </c>
      <c r="G19" s="243">
        <f>H19+I19</f>
        <v>1.440966133E7</v>
      </c>
      <c r="H19" s="243">
        <v>1.440966133E7</v>
      </c>
      <c r="I19" s="243"/>
      <c r="J19" s="259"/>
    </row>
    <row r="20" spans="1:9" ht="20.1" customHeight="1" x14ac:dyDescent="0.15">
      <c r="B20" s="257" t="s">
        <v>249</v>
      </c>
      <c r="C20" s="257" t="s">
        <v>100</v>
      </c>
      <c r="D20" s="257" t="s">
        <v>100</v>
      </c>
      <c r="E20" s="195">
        <v>802002</v>
      </c>
      <c r="F20" s="239" t="s">
        <v>106</v>
      </c>
      <c r="G20" s="243">
        <f>H20+I20</f>
        <v>4389570.56</v>
      </c>
      <c r="H20" s="243">
        <v>4389570.56</v>
      </c>
      <c r="I20" s="244"/>
    </row>
    <row r="21" spans="1:9" ht="20.1" customHeight="1" x14ac:dyDescent="0.15">
      <c r="B21" s="257" t="s">
        <v>107</v>
      </c>
      <c r="C21" s="257" t="s">
        <v>109</v>
      </c>
      <c r="D21" s="257" t="s">
        <v>113</v>
      </c>
      <c r="E21" s="195">
        <v>802002</v>
      </c>
      <c r="F21" s="239" t="s">
        <v>114</v>
      </c>
      <c r="G21" s="243">
        <f>H21+I21</f>
        <v>270000</v>
      </c>
      <c r="H21" s="243">
        <v>270000</v>
      </c>
      <c r="I21" s="244"/>
    </row>
    <row r="22" spans="1:9" ht="20.1" customHeight="1" x14ac:dyDescent="0.15">
      <c r="B22" s="257" t="s">
        <v>107</v>
      </c>
      <c r="C22" s="257" t="s">
        <v>109</v>
      </c>
      <c r="D22" s="257" t="s">
        <v>115</v>
      </c>
      <c r="E22" s="195">
        <v>802002</v>
      </c>
      <c r="F22" s="239" t="s">
        <v>250</v>
      </c>
      <c r="G22" s="243">
        <f>H22+I22</f>
        <v>271300.46</v>
      </c>
      <c r="H22" s="243">
        <v>271300.46</v>
      </c>
      <c r="I22" s="244"/>
    </row>
    <row r="23" spans="1:9" ht="20.1" customHeight="1" x14ac:dyDescent="0.15">
      <c r="B23" s="257" t="s">
        <v>117</v>
      </c>
      <c r="C23" s="257" t="s">
        <v>100</v>
      </c>
      <c r="D23" s="257" t="s">
        <v>102</v>
      </c>
      <c r="E23" s="195">
        <v>802002</v>
      </c>
      <c r="F23" s="239" t="s">
        <v>123</v>
      </c>
      <c r="G23" s="243">
        <f>H23+I23</f>
        <v>3.795157713E7</v>
      </c>
      <c r="H23" s="243">
        <v>3.795157713E7</v>
      </c>
      <c r="I23" s="244"/>
    </row>
    <row r="24" spans="1:9" ht="20.1" customHeight="1" x14ac:dyDescent="0.15">
      <c r="B24" s="257" t="s">
        <v>124</v>
      </c>
      <c r="C24" s="257" t="s">
        <v>104</v>
      </c>
      <c r="D24" s="257" t="s">
        <v>102</v>
      </c>
      <c r="E24" s="195">
        <v>802002</v>
      </c>
      <c r="F24" s="239" t="s">
        <v>127</v>
      </c>
      <c r="G24" s="243">
        <f>H24+I24</f>
        <v>3292177.92</v>
      </c>
      <c r="H24" s="243">
        <v>3292177.92</v>
      </c>
      <c r="I24" s="244"/>
    </row>
    <row r="25" spans="1:9" ht="20.1" customHeight="1" x14ac:dyDescent="0.15">
      <c r="B25" s="198"/>
      <c r="C25" s="198"/>
      <c r="D25" s="198"/>
      <c r="E25" s="233">
        <v>802003</v>
      </c>
      <c r="F25" s="241" t="s">
        <v>85</v>
      </c>
      <c r="G25" s="235">
        <v>5102080.35</v>
      </c>
      <c r="H25" s="235">
        <v>5102080.35</v>
      </c>
      <c r="I25" s="244"/>
    </row>
    <row r="26" spans="1:9" ht="20.1" customHeight="1" x14ac:dyDescent="0.15">
      <c r="B26" s="198" t="s">
        <v>249</v>
      </c>
      <c r="C26" s="198" t="s">
        <v>100</v>
      </c>
      <c r="D26" s="198" t="s">
        <v>100</v>
      </c>
      <c r="E26" s="195">
        <v>802003</v>
      </c>
      <c r="F26" s="223" t="s">
        <v>251</v>
      </c>
      <c r="G26" s="243">
        <v>233066.88</v>
      </c>
      <c r="H26" s="243">
        <v>233066.88</v>
      </c>
      <c r="I26" s="244"/>
    </row>
    <row r="27" spans="1:9" ht="20.1" customHeight="1" x14ac:dyDescent="0.15">
      <c r="B27" s="198" t="s">
        <v>107</v>
      </c>
      <c r="C27" s="198" t="s">
        <v>109</v>
      </c>
      <c r="D27" s="198" t="s">
        <v>104</v>
      </c>
      <c r="E27" s="195">
        <v>802003</v>
      </c>
      <c r="F27" s="223" t="s">
        <v>252</v>
      </c>
      <c r="G27" s="243">
        <v>112163.44</v>
      </c>
      <c r="H27" s="243">
        <v>112163.44</v>
      </c>
      <c r="I27" s="244"/>
    </row>
    <row r="28" spans="1:9" ht="20.1" customHeight="1" x14ac:dyDescent="0.15">
      <c r="B28" s="198" t="s">
        <v>107</v>
      </c>
      <c r="C28" s="198" t="s">
        <v>109</v>
      </c>
      <c r="D28" s="198" t="s">
        <v>113</v>
      </c>
      <c r="E28" s="195">
        <v>802003</v>
      </c>
      <c r="F28" s="223" t="s">
        <v>253</v>
      </c>
      <c r="G28" s="243">
        <v>15600</v>
      </c>
      <c r="H28" s="243">
        <v>15600</v>
      </c>
      <c r="I28" s="244"/>
    </row>
    <row r="29" spans="1:9" ht="20.1" customHeight="1" x14ac:dyDescent="0.15">
      <c r="B29" s="198" t="s">
        <v>107</v>
      </c>
      <c r="C29" s="198" t="s">
        <v>109</v>
      </c>
      <c r="D29" s="198" t="s">
        <v>115</v>
      </c>
      <c r="E29" s="195">
        <v>802003</v>
      </c>
      <c r="F29" s="223" t="s">
        <v>254</v>
      </c>
      <c r="G29" s="243">
        <v>14566.68</v>
      </c>
      <c r="H29" s="243">
        <v>14566.68</v>
      </c>
      <c r="I29" s="244"/>
    </row>
    <row r="30" spans="1:9" ht="20.1" customHeight="1" x14ac:dyDescent="0.15">
      <c r="B30" s="198" t="s">
        <v>117</v>
      </c>
      <c r="C30" s="198" t="s">
        <v>102</v>
      </c>
      <c r="D30" s="198" t="s">
        <v>115</v>
      </c>
      <c r="E30" s="195">
        <v>802003</v>
      </c>
      <c r="F30" s="223" t="s">
        <v>255</v>
      </c>
      <c r="G30" s="243">
        <v>4551883.19</v>
      </c>
      <c r="H30" s="243">
        <v>4551883.19</v>
      </c>
      <c r="I30" s="244"/>
    </row>
    <row r="31" spans="1:9" ht="20.1" customHeight="1" x14ac:dyDescent="0.15">
      <c r="B31" s="198" t="s">
        <v>124</v>
      </c>
      <c r="C31" s="198" t="s">
        <v>104</v>
      </c>
      <c r="D31" s="198" t="s">
        <v>102</v>
      </c>
      <c r="E31" s="195">
        <v>802003</v>
      </c>
      <c r="F31" s="223" t="s">
        <v>256</v>
      </c>
      <c r="G31" s="243">
        <v>174800.16</v>
      </c>
      <c r="H31" s="243">
        <v>174800.16</v>
      </c>
      <c r="I31" s="244"/>
    </row>
  </sheetData>
  <mergeCells count="12">
    <mergeCell ref="B1:D1"/>
    <mergeCell ref="G1:I1"/>
    <mergeCell ref="B2:I2"/>
    <mergeCell ref="B3:F3"/>
    <mergeCell ref="B4:F4"/>
    <mergeCell ref="B5:D5"/>
    <mergeCell ref="A11:A17"/>
    <mergeCell ref="E5:E6"/>
    <mergeCell ref="F5:F6"/>
    <mergeCell ref="G4:G6"/>
    <mergeCell ref="H4:H6"/>
    <mergeCell ref="I4:I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31"/>
  <sheetViews>
    <sheetView zoomScaleNormal="100" topLeftCell="A1" workbookViewId="0">
      <selection activeCell="H17" activeCellId="0" sqref="H17"/>
    </sheetView>
  </sheetViews>
  <sheetFormatPr defaultRowHeight="13.5" defaultColWidth="10.000152587890625" x14ac:dyDescent="0.15"/>
  <cols>
    <col min="1" max="1" width="1.5" customWidth="1" style="201"/>
    <col min="2" max="3" width="6.125" customWidth="1" style="201"/>
    <col min="4" max="4" width="16.5" customWidth="1" style="201"/>
    <col min="5" max="5" width="41.0" customWidth="1" style="201"/>
    <col min="6" max="8" width="16.5" customWidth="1" style="201"/>
    <col min="9" max="9" width="1.5" customWidth="1" style="201"/>
    <col min="10" max="10" width="13.875" customWidth="1" style="201"/>
    <col min="11" max="16384" width="10.0" style="201"/>
  </cols>
  <sheetData>
    <row r="1" spans="1:9" ht="14.25" customHeight="1" x14ac:dyDescent="0.15">
      <c r="A1" s="224"/>
      <c r="B1" s="382"/>
      <c r="C1" s="382"/>
      <c r="D1" s="225"/>
      <c r="E1" s="225"/>
      <c r="F1" s="226"/>
      <c r="G1" s="226"/>
      <c r="H1" s="227" t="s">
        <v>257</v>
      </c>
      <c r="I1" s="249"/>
    </row>
    <row r="2" spans="1:9" ht="20.1" customHeight="1" x14ac:dyDescent="0.15">
      <c r="A2" s="226"/>
      <c r="B2" s="384" t="s">
        <v>258</v>
      </c>
      <c r="C2" s="384"/>
      <c r="D2" s="384"/>
      <c r="E2" s="384"/>
      <c r="F2" s="384"/>
      <c r="G2" s="384"/>
      <c r="H2" s="384"/>
      <c r="I2" s="249"/>
    </row>
    <row r="3" spans="1:9" ht="17.1" customHeight="1" x14ac:dyDescent="0.15">
      <c r="A3" s="229"/>
      <c r="B3" s="380" t="s">
        <v>5</v>
      </c>
      <c r="C3" s="380"/>
      <c r="D3" s="380"/>
      <c r="E3" s="380"/>
      <c r="G3" s="229"/>
      <c r="H3" s="231" t="s">
        <v>6</v>
      </c>
      <c r="I3" s="249"/>
    </row>
    <row r="4" spans="1:9" ht="21.6" customHeight="1" x14ac:dyDescent="0.15">
      <c r="A4" s="232"/>
      <c r="B4" s="373" t="s">
        <v>9</v>
      </c>
      <c r="C4" s="373"/>
      <c r="D4" s="373"/>
      <c r="E4" s="373"/>
      <c r="F4" s="373" t="s">
        <v>89</v>
      </c>
      <c r="G4" s="373"/>
      <c r="H4" s="373"/>
      <c r="I4" s="249"/>
    </row>
    <row r="5" spans="1:9" ht="21.6" customHeight="1" x14ac:dyDescent="0.15">
      <c r="A5" s="232"/>
      <c r="B5" s="373" t="s">
        <v>93</v>
      </c>
      <c r="C5" s="373"/>
      <c r="D5" s="373" t="s">
        <v>74</v>
      </c>
      <c r="E5" s="373" t="s">
        <v>75</v>
      </c>
      <c r="F5" s="373" t="s">
        <v>63</v>
      </c>
      <c r="G5" s="373" t="s">
        <v>259</v>
      </c>
      <c r="H5" s="373" t="s">
        <v>260</v>
      </c>
      <c r="I5" s="249"/>
    </row>
    <row r="6" spans="1:9" ht="21.6" customHeight="1" x14ac:dyDescent="0.15">
      <c r="A6" s="234"/>
      <c r="B6" s="233" t="s">
        <v>94</v>
      </c>
      <c r="C6" s="233" t="s">
        <v>95</v>
      </c>
      <c r="D6" s="373"/>
      <c r="E6" s="373"/>
      <c r="F6" s="373"/>
      <c r="G6" s="373"/>
      <c r="H6" s="373"/>
      <c r="I6" s="249"/>
    </row>
    <row r="7" spans="1:9" ht="30.0" customHeight="1" x14ac:dyDescent="0.15">
      <c r="A7" s="232"/>
      <c r="B7" s="233"/>
      <c r="C7" s="233"/>
      <c r="D7" s="233"/>
      <c r="E7" s="233" t="s">
        <v>76</v>
      </c>
      <c r="F7" s="235">
        <v>7.015921536E7</v>
      </c>
      <c r="G7" s="235">
        <v>6.429810913E7</v>
      </c>
      <c r="H7" s="235">
        <v>5861106.23</v>
      </c>
      <c r="I7" s="249"/>
    </row>
    <row r="8" spans="1:9" ht="30.0" customHeight="1" x14ac:dyDescent="0.15">
      <c r="A8" s="232"/>
      <c r="B8" s="236"/>
      <c r="C8" s="236"/>
      <c r="D8" s="196">
        <v>802</v>
      </c>
      <c r="E8" s="237" t="s">
        <v>78</v>
      </c>
      <c r="F8" s="235">
        <f>SUM(F9+F21+F27)</f>
        <v>7.015921535999998E7</v>
      </c>
      <c r="G8" s="235">
        <f>SUM(G9+G21+G27)</f>
        <v>6.4298109129999995E7</v>
      </c>
      <c r="H8" s="235">
        <f>SUM(H9+H21+H27)</f>
        <v>5861106.2299999995</v>
      </c>
      <c r="I8" s="249"/>
    </row>
    <row r="9" spans="1:9" ht="30.0" customHeight="1" x14ac:dyDescent="0.15">
      <c r="A9" s="232"/>
      <c r="B9" s="233"/>
      <c r="C9" s="233"/>
      <c r="D9" s="196">
        <v>802001</v>
      </c>
      <c r="E9" s="233" t="s">
        <v>0</v>
      </c>
      <c r="F9" s="238">
        <f>SUM(F10:F20)</f>
        <v>1.165154761E7</v>
      </c>
      <c r="G9" s="238">
        <f>SUM(G10:G20)</f>
        <v>1.011960104E7</v>
      </c>
      <c r="H9" s="238">
        <f>SUM(H10:H20)</f>
        <v>1531946.57</v>
      </c>
      <c r="I9" s="249"/>
    </row>
    <row r="10" spans="1:9" ht="30.0" customHeight="1" x14ac:dyDescent="0.15">
      <c r="A10" s="232"/>
      <c r="B10" s="216">
        <v>501</v>
      </c>
      <c r="C10" s="216" t="s">
        <v>102</v>
      </c>
      <c r="D10" s="196">
        <v>802001</v>
      </c>
      <c r="E10" s="239" t="s">
        <v>261</v>
      </c>
      <c r="F10" s="240">
        <v>6434907.52</v>
      </c>
      <c r="G10" s="240">
        <v>6434907.52</v>
      </c>
      <c r="H10" s="240"/>
      <c r="I10" s="249"/>
    </row>
    <row r="11" spans="1:9" ht="30.0" customHeight="1" x14ac:dyDescent="0.15">
      <c r="A11" s="232"/>
      <c r="B11" s="216" t="s">
        <v>262</v>
      </c>
      <c r="C11" s="216" t="s">
        <v>104</v>
      </c>
      <c r="D11" s="196">
        <v>802001</v>
      </c>
      <c r="E11" s="239" t="s">
        <v>263</v>
      </c>
      <c r="F11" s="240">
        <v>1551480.05</v>
      </c>
      <c r="G11" s="240">
        <v>1551480.05</v>
      </c>
      <c r="H11" s="240"/>
      <c r="I11" s="249"/>
    </row>
    <row r="12" spans="1:9" ht="30.0" customHeight="1" x14ac:dyDescent="0.15">
      <c r="B12" s="216" t="s">
        <v>262</v>
      </c>
      <c r="C12" s="216" t="s">
        <v>113</v>
      </c>
      <c r="D12" s="196">
        <v>802001</v>
      </c>
      <c r="E12" s="239" t="s">
        <v>127</v>
      </c>
      <c r="F12" s="240">
        <v>772188.9</v>
      </c>
      <c r="G12" s="240">
        <v>772188.9</v>
      </c>
      <c r="H12" s="240"/>
      <c r="I12" s="249"/>
    </row>
    <row r="13" spans="1:9" ht="30.0" customHeight="1" x14ac:dyDescent="0.15">
      <c r="B13" s="216" t="s">
        <v>264</v>
      </c>
      <c r="C13" s="216" t="s">
        <v>102</v>
      </c>
      <c r="D13" s="196">
        <v>802001</v>
      </c>
      <c r="E13" s="239" t="s">
        <v>265</v>
      </c>
      <c r="F13" s="240">
        <v>1193500.09</v>
      </c>
      <c r="G13" s="240"/>
      <c r="H13" s="240">
        <v>1193500.09</v>
      </c>
      <c r="I13" s="249"/>
    </row>
    <row r="14" spans="1:9" ht="30.0" customHeight="1" x14ac:dyDescent="0.15">
      <c r="B14" s="216" t="s">
        <v>264</v>
      </c>
      <c r="C14" s="216" t="s">
        <v>104</v>
      </c>
      <c r="D14" s="196">
        <v>802001</v>
      </c>
      <c r="E14" s="239" t="s">
        <v>209</v>
      </c>
      <c r="F14" s="240">
        <v>6000</v>
      </c>
      <c r="G14" s="240"/>
      <c r="H14" s="240">
        <v>6000</v>
      </c>
      <c r="I14" s="249"/>
    </row>
    <row r="15" spans="1:9" ht="30.0" customHeight="1" x14ac:dyDescent="0.15">
      <c r="B15" s="216" t="s">
        <v>264</v>
      </c>
      <c r="C15" s="216" t="s">
        <v>113</v>
      </c>
      <c r="D15" s="196">
        <v>802001</v>
      </c>
      <c r="E15" s="239" t="s">
        <v>211</v>
      </c>
      <c r="F15" s="240">
        <v>12000</v>
      </c>
      <c r="G15" s="240"/>
      <c r="H15" s="240">
        <v>12000</v>
      </c>
      <c r="I15" s="249"/>
    </row>
    <row r="16" spans="1:9" ht="30.0" customHeight="1" x14ac:dyDescent="0.15">
      <c r="B16" s="216" t="s">
        <v>264</v>
      </c>
      <c r="C16" s="216" t="s">
        <v>198</v>
      </c>
      <c r="D16" s="196">
        <v>802001</v>
      </c>
      <c r="E16" s="239" t="s">
        <v>213</v>
      </c>
      <c r="F16" s="240">
        <v>24822</v>
      </c>
      <c r="G16" s="240"/>
      <c r="H16" s="240">
        <v>24822</v>
      </c>
      <c r="I16" s="249"/>
    </row>
    <row r="17" spans="1:9" ht="30.0" customHeight="1" x14ac:dyDescent="0.15">
      <c r="B17" s="216">
        <v>502</v>
      </c>
      <c r="C17" s="216" t="s">
        <v>185</v>
      </c>
      <c r="D17" s="196">
        <v>802001</v>
      </c>
      <c r="E17" s="239" t="s">
        <v>221</v>
      </c>
      <c r="F17" s="240">
        <v>57834</v>
      </c>
      <c r="G17" s="240"/>
      <c r="H17" s="240">
        <v>57834</v>
      </c>
      <c r="I17" s="249"/>
    </row>
    <row r="18" spans="1:9" ht="30.0" customHeight="1" x14ac:dyDescent="0.15">
      <c r="B18" s="216" t="s">
        <v>264</v>
      </c>
      <c r="C18" s="216" t="s">
        <v>202</v>
      </c>
      <c r="D18" s="196">
        <v>802001</v>
      </c>
      <c r="E18" s="239" t="s">
        <v>205</v>
      </c>
      <c r="F18" s="240">
        <v>19000</v>
      </c>
      <c r="G18" s="240"/>
      <c r="H18" s="240">
        <v>19000</v>
      </c>
      <c r="I18" s="249"/>
    </row>
    <row r="19" spans="1:9" ht="30.0" customHeight="1" x14ac:dyDescent="0.15">
      <c r="B19" s="216" t="s">
        <v>264</v>
      </c>
      <c r="C19" s="216" t="s">
        <v>115</v>
      </c>
      <c r="D19" s="196">
        <v>802001</v>
      </c>
      <c r="E19" s="239" t="s">
        <v>224</v>
      </c>
      <c r="F19" s="240">
        <v>218790.48</v>
      </c>
      <c r="G19" s="240"/>
      <c r="H19" s="240">
        <v>218790.48</v>
      </c>
      <c r="I19" s="249"/>
    </row>
    <row r="20" spans="1:9" ht="30.0" customHeight="1" x14ac:dyDescent="0.15">
      <c r="A20" s="232"/>
      <c r="B20" s="216" t="s">
        <v>266</v>
      </c>
      <c r="C20" s="216" t="s">
        <v>102</v>
      </c>
      <c r="D20" s="196">
        <v>802001</v>
      </c>
      <c r="E20" s="239" t="s">
        <v>267</v>
      </c>
      <c r="F20" s="240">
        <v>1361024.57</v>
      </c>
      <c r="G20" s="240">
        <v>1361024.57</v>
      </c>
      <c r="H20" s="240"/>
      <c r="I20" s="249"/>
    </row>
    <row r="21" spans="1:9" ht="30.0" customHeight="1" x14ac:dyDescent="0.15">
      <c r="B21" s="236"/>
      <c r="C21" s="236"/>
      <c r="D21" s="241">
        <v>802002</v>
      </c>
      <c r="E21" s="237" t="s">
        <v>82</v>
      </c>
      <c r="F21" s="235">
        <f>SUM(F22:F26)</f>
        <v>5.62842874E7</v>
      </c>
      <c r="G21" s="235">
        <f>SUM(G22:G26)</f>
        <v>5.215112958E7</v>
      </c>
      <c r="H21" s="235">
        <f>SUM(H23:H26)</f>
        <v>4133157.82</v>
      </c>
      <c r="I21" s="249"/>
    </row>
    <row r="22" spans="1:9" ht="30.0" customHeight="1" x14ac:dyDescent="0.15">
      <c r="B22" s="242">
        <v>505</v>
      </c>
      <c r="C22" s="242" t="s">
        <v>102</v>
      </c>
      <c r="D22" s="196">
        <v>802002</v>
      </c>
      <c r="E22" s="239" t="s">
        <v>181</v>
      </c>
      <c r="F22" s="243">
        <v>3.815443319E7</v>
      </c>
      <c r="G22" s="243">
        <v>3.815443319E7</v>
      </c>
      <c r="H22" s="243"/>
      <c r="I22" s="249"/>
    </row>
    <row r="23" spans="1:9" ht="30.0" customHeight="1" x14ac:dyDescent="0.15">
      <c r="B23" s="242" t="s">
        <v>268</v>
      </c>
      <c r="C23" s="242" t="s">
        <v>104</v>
      </c>
      <c r="D23" s="196">
        <v>802002</v>
      </c>
      <c r="E23" s="183" t="s">
        <v>194</v>
      </c>
      <c r="F23" s="243">
        <v>4036657.82</v>
      </c>
      <c r="G23" s="184"/>
      <c r="H23" s="243">
        <v>4036657.82</v>
      </c>
      <c r="I23" s="249"/>
    </row>
    <row r="24" spans="1:9" ht="30.0" customHeight="1" x14ac:dyDescent="0.15">
      <c r="B24" s="242">
        <v>509</v>
      </c>
      <c r="C24" s="242" t="s">
        <v>102</v>
      </c>
      <c r="D24" s="196">
        <v>802002</v>
      </c>
      <c r="E24" s="244" t="s">
        <v>267</v>
      </c>
      <c r="F24" s="243">
        <v>1.371293839E7</v>
      </c>
      <c r="G24" s="243">
        <v>1.371293839E7</v>
      </c>
      <c r="H24" s="245"/>
      <c r="I24" s="249"/>
    </row>
    <row r="25" spans="1:9" ht="30.0" customHeight="1" x14ac:dyDescent="0.15">
      <c r="B25" s="242" t="s">
        <v>266</v>
      </c>
      <c r="C25" s="242" t="s">
        <v>100</v>
      </c>
      <c r="D25" s="196">
        <v>802002</v>
      </c>
      <c r="E25" s="244" t="s">
        <v>269</v>
      </c>
      <c r="F25" s="243">
        <f>SUM(G25:H25)</f>
        <v>283758</v>
      </c>
      <c r="G25" s="243">
        <v>283758</v>
      </c>
      <c r="H25" s="184"/>
      <c r="I25" s="249"/>
    </row>
    <row r="26" spans="1:9" ht="30.0" customHeight="1" x14ac:dyDescent="0.15">
      <c r="B26" s="242" t="s">
        <v>270</v>
      </c>
      <c r="C26" s="242" t="s">
        <v>102</v>
      </c>
      <c r="D26" s="196">
        <v>802002</v>
      </c>
      <c r="E26" s="244" t="s">
        <v>231</v>
      </c>
      <c r="F26" s="243">
        <f>SUM(G26:H26)</f>
        <v>96500</v>
      </c>
      <c r="G26" s="243"/>
      <c r="H26" s="245">
        <v>96500</v>
      </c>
      <c r="I26" s="249"/>
    </row>
    <row r="27" spans="1:10" ht="30.0" customHeight="1" x14ac:dyDescent="0.15">
      <c r="B27" s="236"/>
      <c r="C27" s="236"/>
      <c r="D27" s="241">
        <v>802003</v>
      </c>
      <c r="E27" s="233" t="s">
        <v>85</v>
      </c>
      <c r="F27" s="235">
        <f>SUM(F28:F30)</f>
        <v>2223380.35</v>
      </c>
      <c r="G27" s="235">
        <f>SUM(G28:G30)</f>
        <v>2027378.51</v>
      </c>
      <c r="H27" s="235">
        <f>SUM(H28:H30)</f>
        <v>196001.84</v>
      </c>
      <c r="I27" s="249"/>
      <c r="J27" s="250"/>
    </row>
    <row r="28" spans="1:9" ht="30.0" customHeight="1" x14ac:dyDescent="0.15">
      <c r="B28" s="242">
        <v>505</v>
      </c>
      <c r="C28" s="242" t="s">
        <v>102</v>
      </c>
      <c r="D28" s="196">
        <v>802002</v>
      </c>
      <c r="E28" s="239" t="s">
        <v>181</v>
      </c>
      <c r="F28" s="243">
        <v>2027258.51</v>
      </c>
      <c r="G28" s="243">
        <v>2027258.51</v>
      </c>
      <c r="H28" s="243"/>
      <c r="I28" s="249"/>
    </row>
    <row r="29" spans="1:9" ht="30.0" customHeight="1" x14ac:dyDescent="0.15">
      <c r="B29" s="242" t="s">
        <v>268</v>
      </c>
      <c r="C29" s="242" t="s">
        <v>104</v>
      </c>
      <c r="D29" s="196">
        <v>802002</v>
      </c>
      <c r="E29" s="183" t="s">
        <v>194</v>
      </c>
      <c r="F29" s="243">
        <v>196001.84</v>
      </c>
      <c r="G29" s="243"/>
      <c r="H29" s="243">
        <v>196001.84</v>
      </c>
      <c r="I29" s="249"/>
    </row>
    <row r="30" spans="1:9" ht="30.0" customHeight="1" x14ac:dyDescent="0.15">
      <c r="B30" s="236">
        <v>509</v>
      </c>
      <c r="C30" s="242" t="s">
        <v>271</v>
      </c>
      <c r="D30" s="196">
        <v>802003</v>
      </c>
      <c r="E30" s="239" t="s">
        <v>267</v>
      </c>
      <c r="F30" s="243">
        <v>120</v>
      </c>
      <c r="G30" s="243">
        <v>120</v>
      </c>
      <c r="H30" s="243"/>
      <c r="I30" s="249"/>
    </row>
    <row r="31" spans="1:9" ht="20.1" customHeight="1" x14ac:dyDescent="0.15">
      <c r="A31" s="246"/>
      <c r="B31" s="246"/>
      <c r="C31" s="246"/>
      <c r="D31" s="247"/>
      <c r="E31" s="246"/>
      <c r="F31" s="248"/>
      <c r="G31" s="246"/>
      <c r="H31" s="246"/>
      <c r="I31" s="251"/>
    </row>
  </sheetData>
  <mergeCells count="11">
    <mergeCell ref="B1:C1"/>
    <mergeCell ref="B2:H2"/>
    <mergeCell ref="B3:E3"/>
    <mergeCell ref="B4:E4"/>
    <mergeCell ref="F4:H4"/>
    <mergeCell ref="B5:C5"/>
    <mergeCell ref="D5:D6"/>
    <mergeCell ref="E5:E6"/>
    <mergeCell ref="F5:F6"/>
    <mergeCell ref="G5:G6"/>
    <mergeCell ref="H5:H6"/>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J21"/>
  <sheetViews>
    <sheetView zoomScaleNormal="100" topLeftCell="A1" workbookViewId="0">
      <selection activeCell="G13" activeCellId="0" sqref="G13"/>
    </sheetView>
  </sheetViews>
  <sheetFormatPr defaultRowHeight="13.5" defaultColWidth="10.000152587890625" x14ac:dyDescent="0.15"/>
  <cols>
    <col min="1" max="1" width="1.5" customWidth="1" style="201"/>
    <col min="2" max="4" width="6.625" customWidth="1" style="201"/>
    <col min="5" max="5" width="26.625" customWidth="1" style="201"/>
    <col min="6" max="6" width="48.625" customWidth="1" style="201"/>
    <col min="7" max="7" width="26.625" customWidth="1" style="201"/>
    <col min="8" max="8" width="1.5" customWidth="1" style="201"/>
    <col min="9" max="10" width="9.75" customWidth="1" style="201"/>
    <col min="11" max="16384" width="10.0" style="201"/>
  </cols>
  <sheetData>
    <row r="1" spans="1:8" ht="24.9" customHeight="1" x14ac:dyDescent="0.15">
      <c r="A1" s="202"/>
      <c r="B1" s="172"/>
      <c r="C1" s="172"/>
      <c r="D1" s="172"/>
      <c r="E1" s="203"/>
      <c r="F1" s="203"/>
      <c r="G1" s="204" t="s">
        <v>272</v>
      </c>
      <c r="H1" s="205"/>
    </row>
    <row r="2" spans="1:8" ht="23.1" customHeight="1" x14ac:dyDescent="0.15">
      <c r="A2" s="202"/>
      <c r="B2" s="375" t="s">
        <v>273</v>
      </c>
      <c r="C2" s="375"/>
      <c r="D2" s="375"/>
      <c r="E2" s="375"/>
      <c r="F2" s="375"/>
      <c r="G2" s="375"/>
      <c r="H2" s="205" t="s">
        <v>3</v>
      </c>
    </row>
    <row r="3" spans="1:8" ht="20.1" customHeight="1" x14ac:dyDescent="0.15">
      <c r="A3" s="207"/>
      <c r="B3" s="376" t="s">
        <v>5</v>
      </c>
      <c r="C3" s="376"/>
      <c r="D3" s="376"/>
      <c r="E3" s="376"/>
      <c r="F3" s="376"/>
      <c r="G3" s="209" t="s">
        <v>6</v>
      </c>
      <c r="H3" s="210"/>
    </row>
    <row r="4" spans="1:8" ht="24.0" customHeight="1" x14ac:dyDescent="0.15">
      <c r="A4" s="211"/>
      <c r="B4" s="379" t="s">
        <v>93</v>
      </c>
      <c r="C4" s="379"/>
      <c r="D4" s="379"/>
      <c r="E4" s="379" t="s">
        <v>74</v>
      </c>
      <c r="F4" s="379" t="s">
        <v>75</v>
      </c>
      <c r="G4" s="379" t="s">
        <v>274</v>
      </c>
      <c r="H4" s="212"/>
    </row>
    <row r="5" spans="1:8" ht="24.0" customHeight="1" x14ac:dyDescent="0.15">
      <c r="A5" s="211"/>
      <c r="B5" s="179" t="s">
        <v>94</v>
      </c>
      <c r="C5" s="179" t="s">
        <v>95</v>
      </c>
      <c r="D5" s="179" t="s">
        <v>96</v>
      </c>
      <c r="E5" s="379"/>
      <c r="F5" s="379"/>
      <c r="G5" s="379"/>
      <c r="H5" s="213"/>
    </row>
    <row r="6" spans="1:8" ht="27.75" customHeight="1" x14ac:dyDescent="0.15">
      <c r="A6" s="214"/>
      <c r="B6" s="179"/>
      <c r="C6" s="179"/>
      <c r="D6" s="179"/>
      <c r="E6" s="179"/>
      <c r="F6" s="179" t="s">
        <v>76</v>
      </c>
      <c r="G6" s="182">
        <v>7581386.6</v>
      </c>
      <c r="H6" s="215"/>
    </row>
    <row r="7" spans="1:8" ht="30.75" customHeight="1" x14ac:dyDescent="0.15">
      <c r="A7" s="214"/>
      <c r="B7" s="179"/>
      <c r="C7" s="179"/>
      <c r="D7" s="179"/>
      <c r="E7" s="179">
        <v>802</v>
      </c>
      <c r="F7" s="179" t="s">
        <v>78</v>
      </c>
      <c r="G7" s="182">
        <f>SUM(G8+G13+G19)</f>
        <v>7581386.6</v>
      </c>
      <c r="H7" s="215"/>
    </row>
    <row r="8" spans="1:8" ht="23.1" customHeight="1" x14ac:dyDescent="0.15">
      <c r="A8" s="214"/>
      <c r="B8" s="179"/>
      <c r="C8" s="179"/>
      <c r="D8" s="179"/>
      <c r="E8" s="179">
        <v>802001</v>
      </c>
      <c r="F8" s="179" t="s">
        <v>0</v>
      </c>
      <c r="G8" s="182">
        <v>402686.6</v>
      </c>
      <c r="H8" s="215"/>
    </row>
    <row r="9" spans="1:8" ht="23.1" customHeight="1" x14ac:dyDescent="0.15">
      <c r="A9" s="214"/>
      <c r="B9" s="179">
        <v>212</v>
      </c>
      <c r="C9" s="179" t="s">
        <v>102</v>
      </c>
      <c r="D9" s="179" t="s">
        <v>104</v>
      </c>
      <c r="E9" s="195">
        <v>802001</v>
      </c>
      <c r="F9" s="183" t="s">
        <v>121</v>
      </c>
      <c r="G9" s="182">
        <f>SUM(G10:G12)</f>
        <v>402686.6</v>
      </c>
      <c r="H9" s="215"/>
    </row>
    <row r="10" spans="1:8" ht="23.1" customHeight="1" x14ac:dyDescent="0.15">
      <c r="A10" s="214"/>
      <c r="B10" s="216">
        <v>212</v>
      </c>
      <c r="C10" s="216" t="s">
        <v>102</v>
      </c>
      <c r="D10" s="216" t="s">
        <v>104</v>
      </c>
      <c r="E10" s="195">
        <v>802001</v>
      </c>
      <c r="F10" s="217" t="s">
        <v>275</v>
      </c>
      <c r="G10" s="184">
        <v>22686.6</v>
      </c>
      <c r="H10" s="215"/>
    </row>
    <row r="11" spans="1:8" ht="23.1" customHeight="1" x14ac:dyDescent="0.15">
      <c r="A11" s="214"/>
      <c r="B11" s="216">
        <v>212</v>
      </c>
      <c r="C11" s="216" t="s">
        <v>102</v>
      </c>
      <c r="D11" s="216" t="s">
        <v>104</v>
      </c>
      <c r="E11" s="195">
        <v>802001</v>
      </c>
      <c r="F11" s="217" t="s">
        <v>276</v>
      </c>
      <c r="G11" s="184">
        <v>100000</v>
      </c>
      <c r="H11" s="215"/>
    </row>
    <row r="12" spans="1:8" ht="23.1" customHeight="1" x14ac:dyDescent="0.15">
      <c r="A12" s="214"/>
      <c r="B12" s="216">
        <v>212</v>
      </c>
      <c r="C12" s="216" t="s">
        <v>102</v>
      </c>
      <c r="D12" s="216" t="s">
        <v>104</v>
      </c>
      <c r="E12" s="195">
        <v>802001</v>
      </c>
      <c r="F12" s="217" t="s">
        <v>277</v>
      </c>
      <c r="G12" s="184">
        <v>280000</v>
      </c>
      <c r="H12" s="215"/>
    </row>
    <row r="13" spans="1:8" ht="23.1" customHeight="1" x14ac:dyDescent="0.15">
      <c r="A13" s="214"/>
      <c r="B13" s="218"/>
      <c r="C13" s="218"/>
      <c r="D13" s="218"/>
      <c r="E13" s="179">
        <v>802002</v>
      </c>
      <c r="F13" s="179" t="s">
        <v>82</v>
      </c>
      <c r="G13" s="182">
        <f>G14</f>
        <v>4300000</v>
      </c>
      <c r="H13" s="215"/>
    </row>
    <row r="14" spans="1:8" ht="23.1" customHeight="1" x14ac:dyDescent="0.15">
      <c r="A14" s="214"/>
      <c r="B14" s="219">
        <v>212</v>
      </c>
      <c r="C14" s="219" t="s">
        <v>100</v>
      </c>
      <c r="D14" s="219" t="s">
        <v>102</v>
      </c>
      <c r="E14" s="195">
        <v>802002</v>
      </c>
      <c r="F14" s="183" t="s">
        <v>123</v>
      </c>
      <c r="G14" s="184">
        <f>SUM(G15:G18)</f>
        <v>4300000</v>
      </c>
      <c r="H14" s="215"/>
    </row>
    <row r="15" spans="1:8" ht="23.1" customHeight="1" x14ac:dyDescent="0.15">
      <c r="A15" s="214"/>
      <c r="B15" s="219">
        <v>212</v>
      </c>
      <c r="C15" s="219" t="s">
        <v>100</v>
      </c>
      <c r="D15" s="219" t="s">
        <v>102</v>
      </c>
      <c r="E15" s="195">
        <v>802002</v>
      </c>
      <c r="F15" s="183" t="s">
        <v>278</v>
      </c>
      <c r="G15" s="184">
        <v>500000</v>
      </c>
      <c r="H15" s="215"/>
    </row>
    <row r="16" spans="1:8" ht="23.1" customHeight="1" x14ac:dyDescent="0.15">
      <c r="A16" s="211"/>
      <c r="B16" s="219">
        <v>212</v>
      </c>
      <c r="C16" s="219" t="s">
        <v>100</v>
      </c>
      <c r="D16" s="219" t="s">
        <v>102</v>
      </c>
      <c r="E16" s="195">
        <v>802002</v>
      </c>
      <c r="F16" s="183" t="s">
        <v>279</v>
      </c>
      <c r="G16" s="184">
        <v>300000</v>
      </c>
      <c r="H16" s="212"/>
    </row>
    <row r="17" spans="1:8" ht="23.1" customHeight="1" x14ac:dyDescent="0.15">
      <c r="A17" s="211"/>
      <c r="B17" s="219">
        <v>212</v>
      </c>
      <c r="C17" s="219" t="s">
        <v>100</v>
      </c>
      <c r="D17" s="219" t="s">
        <v>102</v>
      </c>
      <c r="E17" s="195">
        <v>802002</v>
      </c>
      <c r="F17" s="183" t="s">
        <v>280</v>
      </c>
      <c r="G17" s="184">
        <v>3000000</v>
      </c>
      <c r="H17" s="212"/>
    </row>
    <row r="18" spans="1:8" ht="27.75" customHeight="1" x14ac:dyDescent="0.15">
      <c r="A18" s="211"/>
      <c r="B18" s="219">
        <v>212</v>
      </c>
      <c r="C18" s="219" t="s">
        <v>100</v>
      </c>
      <c r="D18" s="219" t="s">
        <v>102</v>
      </c>
      <c r="E18" s="195">
        <v>802002</v>
      </c>
      <c r="F18" s="183" t="s">
        <v>281</v>
      </c>
      <c r="G18" s="184">
        <v>500000</v>
      </c>
      <c r="H18" s="213"/>
    </row>
    <row r="19" spans="1:8" ht="27.75" customHeight="1" x14ac:dyDescent="0.15">
      <c r="A19" s="211"/>
      <c r="B19" s="198"/>
      <c r="C19" s="198"/>
      <c r="D19" s="198"/>
      <c r="E19" s="179" t="s">
        <v>84</v>
      </c>
      <c r="F19" s="220" t="s">
        <v>85</v>
      </c>
      <c r="G19" s="221">
        <v>2878700</v>
      </c>
      <c r="H19" s="213"/>
    </row>
    <row r="20" spans="1:8" ht="27.75" customHeight="1" x14ac:dyDescent="0.15">
      <c r="A20" s="222"/>
      <c r="B20" s="198" t="s">
        <v>117</v>
      </c>
      <c r="C20" s="198" t="s">
        <v>102</v>
      </c>
      <c r="D20" s="198" t="s">
        <v>115</v>
      </c>
      <c r="E20" s="195" t="s">
        <v>84</v>
      </c>
      <c r="F20" s="196" t="s">
        <v>122</v>
      </c>
      <c r="G20" s="200">
        <v>2878700</v>
      </c>
      <c r="H20" s="222"/>
    </row>
    <row r="21" spans="1:7" ht="27.75" customHeight="1" x14ac:dyDescent="0.15">
      <c r="B21" s="198" t="s">
        <v>117</v>
      </c>
      <c r="C21" s="198" t="s">
        <v>102</v>
      </c>
      <c r="D21" s="198" t="s">
        <v>115</v>
      </c>
      <c r="E21" s="195" t="s">
        <v>84</v>
      </c>
      <c r="F21" s="223" t="s">
        <v>282</v>
      </c>
      <c r="G21" s="200">
        <v>2878700</v>
      </c>
    </row>
  </sheetData>
  <mergeCells count="6">
    <mergeCell ref="B2:G2"/>
    <mergeCell ref="B3:F3"/>
    <mergeCell ref="B4:D4"/>
    <mergeCell ref="E4:E5"/>
    <mergeCell ref="F4:F5"/>
    <mergeCell ref="G4:G5"/>
  </mergeCells>
  <phoneticPr fontId="0" type="noConversion"/>
  <printOptions horizontalCentered="1"/>
  <pageMargins left="0.5902039723133478" right="0.5902039723133478" top="1.3776055471164974" bottom="0.9839047597149226" header="0.0" footer="0.0"/>
  <pageSetup paperSize="9"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38</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user</cp:lastModifiedBy>
  <cp:revision>0</cp:revision>
  <dcterms:created xsi:type="dcterms:W3CDTF">2022-03-04T19:28:00Z</dcterms:created>
  <dcterms:modified xsi:type="dcterms:W3CDTF">2024-03-06T08:10:08Z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2052-11.8.2.11716</vt:lpwstr>
  </property>
  <property fmtid="{D5CDD505-2E9C-101B-9397-08002B2CF9AE}" pid="3" name="ICV">
    <vt:lpwstr>1A323A01E60F47C58157ACC74BA19F20</vt:lpwstr>
  </property>
</Properties>
</file>