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<sst xmlns="http://schemas.openxmlformats.org/spreadsheetml/2006/main" count="682" uniqueCount="339">
  <si>
    <t>攀枝花市园林绿化服务中心</t>
  </si>
  <si>
    <t>2025年单位预算</t>
  </si>
  <si>
    <t xml:space="preserve">
表1</t>
  </si>
  <si>
    <t xml:space="preserve"> </t>
  </si>
  <si>
    <t>单位收支总表</t>
  </si>
  <si>
    <t>单位：攀枝花市园林绿化服务中心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</si>
  <si>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</si>
  <si>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</si>
  <si>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</si>
  <si>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</si>
  <si>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</si>
  <si>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</si>
  <si>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</si>
  <si>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</si>
  <si>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</si>
  <si>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</si>
  <si>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</si>
  <si>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</si>
  <si>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</si>
  <si>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</si>
  <si>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</si>
  <si>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</si>
  <si>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</si>
  <si>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</si>
  <si>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</si>
  <si>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</si>
  <si>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</si>
  <si>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</si>
  <si>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</si>
  <si>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</si>
  <si>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</si>
  <si>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</si>
  <si>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</si>
  <si>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</si>
  <si>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</si>
  <si>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</si>
  <si>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</si>
  <si>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</si>
  <si>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</si>
  <si>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</si>
  <si>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</si>
  <si>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</si>
  <si>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</si>
  <si>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</si>
  <si>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</si>
  <si>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</si>
  <si>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</si>
  <si>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</si>
  <si>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</si>
  <si>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</si>
  <si>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</si>
  <si>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</si>
  <si>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</si>
  <si>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</si>
  <si>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</si>
  <si>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</si>
  <si>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</si>
  <si>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</si>
  <si>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</si>
  <si>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</si>
  <si>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</si>
  <si>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</si>
  <si>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</si>
  <si>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</si>
  <si>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</si>
  <si>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</si>
  <si>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</si>
  <si>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</si>
  <si>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</si>
  <si>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</si>
  <si>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</si>
  <si>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</si>
  <si>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</si>
  <si>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</si>
  <si>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</si>
  <si>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</si>
  <si>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</si>
  <si>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</si>
  <si>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</si>
  <si>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</si>
  <si>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</si>
  <si>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</si>
  <si>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</si>
  <si>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</si>
  <si>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</si>
  <si>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</si>
  <si>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208</t>
  </si>
  <si>
    <t>02</t>
  </si>
  <si>
    <t>事业单位离退休</t>
  </si>
  <si>
    <t>机关事业单位基本养老保险缴费支出</t>
  </si>
  <si>
    <t>210</t>
  </si>
  <si>
    <t>卫生健康支出</t>
  </si>
  <si>
    <t>11</t>
  </si>
  <si>
    <t>行政事业单位医疗</t>
  </si>
  <si>
    <t>事业单位医疗</t>
  </si>
  <si>
    <t>99</t>
  </si>
  <si>
    <t>其他行政事业单位医疗支出</t>
  </si>
  <si>
    <t>212</t>
  </si>
  <si>
    <t>城乡社区支出</t>
  </si>
  <si>
    <t>城乡社区环境卫生</t>
  </si>
  <si>
    <t>01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</si>
  <si>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</si>
  <si>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</si>
  <si>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</si>
  <si>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</si>
  <si>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</si>
  <si>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</si>
  <si>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</si>
  <si>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</si>
  <si>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</si>
  <si>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</si>
  <si>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</si>
  <si>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</si>
  <si>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</si>
  <si>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</si>
  <si>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</si>
  <si>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</si>
  <si>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</si>
  <si>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</si>
  <si>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</si>
  <si>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</si>
  <si>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</si>
  <si>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</si>
  <si>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</si>
  <si>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</si>
  <si>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</si>
  <si>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</si>
  <si>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</si>
  <si>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</si>
  <si>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</si>
  <si>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</si>
  <si>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</si>
  <si>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</si>
  <si>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</si>
  <si>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</si>
  <si>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</si>
  <si>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</si>
  <si>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</si>
  <si>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</si>
  <si>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</si>
  <si>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</si>
  <si>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</si>
  <si>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</si>
  <si>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</si>
  <si>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</si>
  <si>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</si>
  <si>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</si>
  <si>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</si>
  <si>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</si>
  <si>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</si>
  <si>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</si>
  <si>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</si>
  <si>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</si>
  <si>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</si>
  <si>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</si>
  <si>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</si>
  <si>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</si>
  <si>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</si>
  <si>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</si>
  <si>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</si>
  <si>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</si>
  <si>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</si>
  <si>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</si>
  <si>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</si>
  <si>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</si>
  <si>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</si>
  <si>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</si>
  <si>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</si>
  <si>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</si>
  <si>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</si>
  <si>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</si>
  <si>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</si>
  <si>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</si>
  <si>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</si>
  <si>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</si>
  <si>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</si>
  <si>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</si>
  <si>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</si>
  <si>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</si>
  <si>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</si>
  <si>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</si>
  <si>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</si>
  <si>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16</t>
  </si>
  <si>
    <t>培训费</t>
  </si>
  <si>
    <t>17</t>
  </si>
  <si>
    <t>公务接待费</t>
  </si>
  <si>
    <t>18</t>
  </si>
  <si>
    <t>专用材料费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</si>
  <si>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</si>
  <si>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</si>
  <si>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</si>
  <si>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</si>
  <si>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</si>
  <si>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</si>
  <si>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</si>
  <si>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</si>
  <si>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</si>
  <si>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</si>
  <si>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</si>
  <si>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</si>
  <si>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对个人和家庭的补助</t>
  </si>
  <si>
    <t>离休费</t>
  </si>
  <si>
    <t>生活补助</t>
  </si>
  <si>
    <t>医疗费补助</t>
  </si>
  <si>
    <t>奖励金</t>
  </si>
  <si>
    <t>310</t>
  </si>
  <si>
    <t>资本性支出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</si>
  <si>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</si>
  <si>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</si>
  <si>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</si>
  <si>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</si>
  <si>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</si>
  <si>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</si>
  <si>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</si>
  <si>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</si>
  <si>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505</t>
  </si>
  <si>
    <t>509</t>
  </si>
  <si>
    <t>离退休费</t>
  </si>
  <si>
    <t>社会福利和救助</t>
  </si>
  <si>
    <t>506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</si>
  <si>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</si>
  <si>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</si>
  <si>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</si>
  <si>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</si>
  <si>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</si>
  <si>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</si>
  <si>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</si>
  <si>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</si>
  <si>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</si>
  <si>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</si>
  <si>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</si>
  <si>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</si>
  <si>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</si>
  <si>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</si>
  <si>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</si>
  <si>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</si>
  <si>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</si>
  <si>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</si>
  <si>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</si>
  <si>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</si>
  <si>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</si>
  <si>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</si>
  <si>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</si>
  <si>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(2025年度)</t>
  </si>
  <si>
    <t>项目名称</t>
  </si>
  <si>
    <t>生产管护费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</si>
  <si>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</si>
  <si>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</si>
  <si>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</si>
  <si>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</si>
  <si>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</si>
  <si>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</si>
  <si>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 xml:space="preserve">１、绿化养护管理：确保绿化区域的面积得到妥善养护，养护绿化面积不低于767295.98平方米，行道树不低于21477株，卫生清扫面积不低于157600平方米；提升绿化养护质量，确保达到相关设计标准，植物存活率不低于95%；推进园林绿化管护的精细化，如进行精细修剪、及时抹芽疏枝、除草、施肥打药防虫灭虫等工作。　　　　　　　　　　　　　　　　　 ２、绿化提升与改造：对重要道路节点进行美化提升，丰富城市景观效果；对老化枯死的绿化带苗木进行更换补植，对城市裸露地块进行绿化复绿建设；对城区重要交通节点、道路、广场绿化景观等进行绿化提质。　　　　　　　　　　　　　
３、社会效益与环境改善：改善城市生态环境，打造出适合人居绿色名片；提升美丽城镇建设成效，达到良好的社会效益，给市民带来良好的节日气氛；确保绿地内整洁美观，无裸露黄土，整体观赏效果好。　　　　　　　　　　　　　　　　
４、加强专项资金管理，提高资金使用效益，完善跟踪监控机制；对设施设备进行及时采购和更新。
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</si>
  <si>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</si>
  <si>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</si>
  <si>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</si>
  <si>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</si>
  <si>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</si>
  <si>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</si>
  <si>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</si>
  <si>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绿地面积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</si>
  <si>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767295.98</t>
    </r>
    <r>
      <rPr>
        <sz val="9"/>
        <rFont val="宋体"/>
        <charset val="134"/>
      </rPr>
      <t>平方米</t>
    </r>
  </si>
  <si>
    <t>行道树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</si>
  <si>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21477</t>
    </r>
    <r>
      <rPr>
        <sz val="9"/>
        <rFont val="宋体"/>
        <charset val="134"/>
      </rPr>
      <t>株</t>
    </r>
  </si>
  <si>
    <t>卫生清扫面积</t>
  </si>
  <si>
    <r>
      <rPr>
        <sz val="9"/>
        <rFont val="宋体"/>
        <charset val="134"/>
      </rPr>
      <t>≥</t>
    </r>
    <r>
      <rPr>
        <sz val="9"/>
        <rFont val="Times New Roman"/>
        <charset val="134"/>
      </rPr>
      <t>157600</t>
    </r>
    <r>
      <rPr>
        <sz val="9"/>
        <rFont val="宋体"/>
        <charset val="134"/>
      </rPr>
      <t>平方米</t>
    </r>
  </si>
  <si>
    <t>质量指标</t>
  </si>
  <si>
    <t>绿化养护质量合格率</t>
  </si>
  <si>
    <t>≥98%</t>
  </si>
  <si>
    <t>时效指标</t>
  </si>
  <si>
    <t>任务完成时间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</si>
  <si>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日前</t>
    </r>
  </si>
  <si>
    <t>成本指标</t>
  </si>
  <si>
    <t>绿化管护成本支出</t>
  </si>
  <si>
    <t>230万元</t>
  </si>
  <si>
    <t>项目效益</t>
  </si>
  <si>
    <t>社会效益指标</t>
  </si>
  <si>
    <t>对城市绿化景观的促进作用</t>
  </si>
  <si>
    <t>维护城市绿化景观环境，促进城市旅游业发展。</t>
  </si>
  <si>
    <t>经济效益指标</t>
  </si>
  <si>
    <t>附加价值提升</t>
  </si>
  <si>
    <t>促进城市旅游业的发展，并带动其它产业发展。</t>
  </si>
  <si>
    <t>生态效益指标</t>
  </si>
  <si>
    <t>城市生态环境质量</t>
  </si>
  <si>
    <t>城市绿化景观对降温增湿、改善光照、净化空气、降低噪音有一定生态效果，有助于改善全市生态环境。</t>
  </si>
  <si>
    <t>可持续影响指标</t>
  </si>
  <si>
    <t>对环境的长期效益</t>
  </si>
  <si>
    <t>不仅美化了城市环境，还在城市可持续发展中发挥着重要作用。</t>
  </si>
  <si>
    <t>满意度指标</t>
  </si>
  <si>
    <t>服务对象满意度指标</t>
  </si>
  <si>
    <t>居民满意度</t>
  </si>
  <si>
    <t>≥95%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</si>
  <si>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</si>
  <si>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</si>
  <si>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</si>
  <si>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</si>
  <si>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</si>
  <si>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</si>
  <si>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</si>
  <si>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保障在职职工工资福利、各项保险及公积金的正常支出</t>
  </si>
  <si>
    <t>商品和服务支出（日常公用）</t>
  </si>
  <si>
    <t>保障机构的正常运转</t>
  </si>
  <si>
    <t>对个人和家庭补助支出</t>
  </si>
  <si>
    <t>保障离退休职工工资福利及医疗补助缴费的正常支出</t>
  </si>
  <si>
    <t>保障绿化管护、行道树管护、卫生清扫保洁、园林设施维护维修等特定项目的顺利完成</t>
  </si>
  <si>
    <t>年度单位整体支出预算</t>
  </si>
  <si>
    <t>资金总额</t>
  </si>
  <si>
    <t>5476.32万元</t>
  </si>
  <si>
    <t>年度总体目标</t>
  </si>
  <si>
    <t xml:space="preserve">目标1：保证在职及离退休职工基本工资、津贴补贴等工资的正常发放；保证养老保险、职业年金、医疗保险等社会保障及住房公积金按月足额上缴。                                                                                                           目标2：保证机构的正常运转。                                                                      目标3：保证绿化管护、行道树管理维护、园林配套设施维修更新等特定项目的顺利完成。     </t>
  </si>
  <si>
    <t>年度绩效指标</t>
  </si>
  <si>
    <t>指标值
（包含数字及文字描述）</t>
  </si>
  <si>
    <t>产出指标</t>
  </si>
  <si>
    <t>指标1：工资福利支出</t>
  </si>
  <si>
    <t>在职205人，遗属66人</t>
  </si>
  <si>
    <t>指标2：商品和服务支出（日常公用）</t>
  </si>
  <si>
    <t>在职205人，离休2人，退休497人，公车22辆，办公电话16部</t>
  </si>
  <si>
    <t>指标3：对个人和家庭补助支出</t>
  </si>
  <si>
    <t>离休2人，退休497人</t>
  </si>
  <si>
    <t>指标4：项目支出</t>
  </si>
  <si>
    <t>1、绿化养护面积不低于767295.98平方米，行道树管理不低于21477株，卫生清扫面积不低于157600平方米；2、大棚区养护管理 51800平方米；3、园林配套设施维修更新</t>
  </si>
  <si>
    <t>任务完成质量</t>
  </si>
  <si>
    <t>提高任务要求，保质保量完成工作。</t>
  </si>
  <si>
    <t>完成工作任务时效</t>
  </si>
  <si>
    <t>指标4：资本性支出</t>
  </si>
  <si>
    <t>指标5：生产管护费</t>
  </si>
  <si>
    <t>效益指标</t>
  </si>
  <si>
    <t>指标1：经济效益</t>
  </si>
  <si>
    <t>资金使用不超出预算下达数，杜绝资金浪费，严格资金管理。</t>
  </si>
  <si>
    <t>指标1：保障职工权益</t>
  </si>
  <si>
    <t>有利于园林绿化工作的顺利开展。</t>
  </si>
  <si>
    <t>指标2：保证机构正常运转</t>
  </si>
  <si>
    <t>保障中心工作正常运转，有利于维护社会稳定、化解社会矛盾。</t>
  </si>
  <si>
    <t>指标3：保证特定项目正常实施</t>
  </si>
  <si>
    <t xml:space="preserve">保证绿化管护、行道树管理维护、园林配套设施维修更新等特定项目的顺利完成。 </t>
  </si>
  <si>
    <t>指标1：城市生态环境质量</t>
  </si>
  <si>
    <t>对降温增湿、改善光照、净化空气、降低噪音有一定生态效果，有助于改善全市生态环境。</t>
  </si>
  <si>
    <t>指标1：对环境的长期效益</t>
  </si>
  <si>
    <t>指标1：服务对象满意度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</si>
</sst>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  <numFmt numFmtId="178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2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8" applyNumberFormat="0" applyAlignment="0" applyProtection="0">
      <alignment vertical="center"/>
    </xf>
    <xf numFmtId="0" fontId="39" fillId="5" borderId="29" applyNumberFormat="0" applyAlignment="0" applyProtection="0">
      <alignment vertical="center"/>
    </xf>
    <xf numFmtId="0" fontId="40" fillId="5" borderId="28" applyNumberFormat="0" applyAlignment="0" applyProtection="0">
      <alignment vertical="center"/>
    </xf>
    <xf numFmtId="0" fontId="41" fillId="6" borderId="30" applyNumberFormat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/>
  </cellStyleXfs>
  <cellXfs count="18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31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176" fontId="6" fillId="0" borderId="6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>
      <alignment horizontal="center" vertical="center" wrapText="1"/>
    </xf>
    <xf numFmtId="0" fontId="11" fillId="0" borderId="6" xfId="49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9" xfId="0" applyFont="1" applyBorder="1">
      <alignment vertical="center"/>
    </xf>
    <xf numFmtId="0" fontId="9" fillId="0" borderId="19" xfId="0" applyFont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20" xfId="0" applyFont="1" applyBorder="1">
      <alignment vertical="center"/>
    </xf>
    <xf numFmtId="0" fontId="11" fillId="0" borderId="20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9" xfId="0" applyFont="1" applyFill="1" applyBorder="1">
      <alignment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0" fontId="11" fillId="0" borderId="21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3" fillId="0" borderId="13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1" fillId="0" borderId="20" xfId="0" applyFont="1" applyFill="1" applyBorder="1">
      <alignment vertical="center"/>
    </xf>
    <xf numFmtId="0" fontId="11" fillId="0" borderId="2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19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right" vertical="center"/>
    </xf>
    <xf numFmtId="177" fontId="22" fillId="0" borderId="4" xfId="0" applyNumberFormat="1" applyFont="1" applyFill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vertical="center" wrapText="1"/>
    </xf>
    <xf numFmtId="177" fontId="9" fillId="0" borderId="4" xfId="0" applyNumberFormat="1" applyFont="1" applyFill="1" applyBorder="1">
      <alignment vertical="center"/>
    </xf>
    <xf numFmtId="0" fontId="11" fillId="0" borderId="4" xfId="0" applyFont="1" applyFill="1" applyBorder="1">
      <alignment vertical="center"/>
    </xf>
    <xf numFmtId="177" fontId="1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11" sqref="A11"/>
    </sheetView>
  </sheetViews>
  <sheetFormatPr defaultColWidth="9" defaultRowHeight="14.25" outlineLevelRow="3"/>
  <cols>
    <col min="1" max="1" width="123.125" style="181" customWidth="1"/>
    <col min="2" max="16384" width="9" style="181"/>
  </cols>
  <sheetData>
    <row r="1" ht="137.1" customHeight="1" spans="1:1">
      <c r="A1" s="182" t="s">
        <v>0</v>
      </c>
    </row>
    <row r="2" ht="96" customHeight="1" spans="1:1">
      <c r="A2" s="182" t="s">
        <v>1</v>
      </c>
    </row>
    <row r="3" ht="60" customHeight="1" spans="1:1">
      <c r="A3" s="183">
        <v>45708</v>
      </c>
    </row>
    <row r="4" ht="30.95" customHeight="1" spans="1:1">
      <c r="A4" s="184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B8:C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3"/>
      <c r="B1" s="2"/>
      <c r="C1" s="64"/>
      <c r="D1" s="65"/>
      <c r="E1" s="65"/>
      <c r="F1" s="65"/>
      <c r="G1" s="65"/>
      <c r="H1" s="65"/>
      <c r="I1" s="78" t="s">
        <v>223</v>
      </c>
      <c r="J1" s="68"/>
    </row>
    <row r="2" ht="22.9" customHeight="1" spans="1:10">
      <c r="A2" s="63"/>
      <c r="B2" s="3" t="s">
        <v>224</v>
      </c>
      <c r="C2" s="3"/>
      <c r="D2" s="3"/>
      <c r="E2" s="3"/>
      <c r="F2" s="3"/>
      <c r="G2" s="3"/>
      <c r="H2" s="3"/>
      <c r="I2" s="3"/>
      <c r="J2" s="68" t="s">
        <v>3</v>
      </c>
    </row>
    <row r="3" ht="19.5" customHeight="1" spans="1:10">
      <c r="A3" s="66"/>
      <c r="B3" s="67" t="s">
        <v>5</v>
      </c>
      <c r="C3" s="67"/>
      <c r="D3" s="79"/>
      <c r="E3" s="79"/>
      <c r="F3" s="79"/>
      <c r="G3" s="79"/>
      <c r="H3" s="79"/>
      <c r="I3" s="79" t="s">
        <v>6</v>
      </c>
      <c r="J3" s="80"/>
    </row>
    <row r="4" ht="24.4" customHeight="1" spans="1:10">
      <c r="A4" s="68"/>
      <c r="B4" s="69" t="s">
        <v>225</v>
      </c>
      <c r="C4" s="69" t="s">
        <v>71</v>
      </c>
      <c r="D4" s="69" t="s">
        <v>226</v>
      </c>
      <c r="E4" s="69"/>
      <c r="F4" s="69"/>
      <c r="G4" s="69"/>
      <c r="H4" s="69"/>
      <c r="I4" s="69"/>
      <c r="J4" s="81"/>
    </row>
    <row r="5" ht="24.4" customHeight="1" spans="1:10">
      <c r="A5" s="70"/>
      <c r="B5" s="69"/>
      <c r="C5" s="69"/>
      <c r="D5" s="69" t="s">
        <v>59</v>
      </c>
      <c r="E5" s="85" t="s">
        <v>227</v>
      </c>
      <c r="F5" s="69" t="s">
        <v>228</v>
      </c>
      <c r="G5" s="69"/>
      <c r="H5" s="69"/>
      <c r="I5" s="69" t="s">
        <v>185</v>
      </c>
      <c r="J5" s="81"/>
    </row>
    <row r="6" ht="24.4" customHeight="1" spans="1:10">
      <c r="A6" s="70"/>
      <c r="B6" s="69"/>
      <c r="C6" s="69"/>
      <c r="D6" s="69"/>
      <c r="E6" s="85"/>
      <c r="F6" s="69" t="s">
        <v>155</v>
      </c>
      <c r="G6" s="69" t="s">
        <v>229</v>
      </c>
      <c r="H6" s="69" t="s">
        <v>230</v>
      </c>
      <c r="I6" s="69"/>
      <c r="J6" s="82"/>
    </row>
    <row r="7" ht="22.9" customHeight="1" spans="1:10">
      <c r="A7" s="71"/>
      <c r="B7" s="69"/>
      <c r="C7" s="69" t="s">
        <v>72</v>
      </c>
      <c r="D7" s="72"/>
      <c r="E7" s="72"/>
      <c r="F7" s="72"/>
      <c r="G7" s="72"/>
      <c r="H7" s="72"/>
      <c r="I7" s="72"/>
      <c r="J7" s="83"/>
    </row>
    <row r="8" ht="22.9" customHeight="1" spans="1:10">
      <c r="A8" s="71"/>
      <c r="B8" s="69">
        <v>802002</v>
      </c>
      <c r="C8" s="86" t="s">
        <v>0</v>
      </c>
      <c r="D8" s="72">
        <f>E8+F8+I8</f>
        <v>409140</v>
      </c>
      <c r="E8" s="72"/>
      <c r="F8" s="72">
        <f>SUM(G8:H8)</f>
        <v>388962</v>
      </c>
      <c r="G8" s="72"/>
      <c r="H8" s="72">
        <v>388962</v>
      </c>
      <c r="I8" s="72">
        <v>20178</v>
      </c>
      <c r="J8" s="83"/>
    </row>
    <row r="9" ht="22.9" customHeight="1" spans="1:10">
      <c r="A9" s="71"/>
      <c r="B9" s="69"/>
      <c r="C9" s="69"/>
      <c r="D9" s="72"/>
      <c r="E9" s="72"/>
      <c r="F9" s="72"/>
      <c r="G9" s="72"/>
      <c r="H9" s="72"/>
      <c r="I9" s="72"/>
      <c r="J9" s="83"/>
    </row>
    <row r="10" ht="22.9" customHeight="1" spans="1:10">
      <c r="A10" s="71"/>
      <c r="B10" s="69"/>
      <c r="C10" s="69"/>
      <c r="D10" s="72"/>
      <c r="E10" s="72"/>
      <c r="F10" s="72"/>
      <c r="G10" s="72"/>
      <c r="H10" s="72"/>
      <c r="I10" s="72"/>
      <c r="J10" s="83"/>
    </row>
    <row r="11" ht="22.9" customHeight="1" spans="1:10">
      <c r="A11" s="71"/>
      <c r="B11" s="69"/>
      <c r="C11" s="69"/>
      <c r="D11" s="72"/>
      <c r="E11" s="72"/>
      <c r="F11" s="72"/>
      <c r="G11" s="72"/>
      <c r="H11" s="72"/>
      <c r="I11" s="72"/>
      <c r="J11" s="83"/>
    </row>
    <row r="12" ht="22.9" customHeight="1" spans="1:10">
      <c r="A12" s="71"/>
      <c r="B12" s="69"/>
      <c r="C12" s="69"/>
      <c r="D12" s="72"/>
      <c r="E12" s="72"/>
      <c r="F12" s="72"/>
      <c r="G12" s="72"/>
      <c r="H12" s="72"/>
      <c r="I12" s="72"/>
      <c r="J12" s="83"/>
    </row>
    <row r="13" ht="22.9" customHeight="1" spans="1:10">
      <c r="A13" s="71"/>
      <c r="B13" s="69"/>
      <c r="C13" s="69"/>
      <c r="D13" s="72"/>
      <c r="E13" s="72"/>
      <c r="F13" s="72"/>
      <c r="G13" s="72"/>
      <c r="H13" s="72"/>
      <c r="I13" s="72"/>
      <c r="J13" s="83"/>
    </row>
    <row r="14" ht="22.9" customHeight="1" spans="1:10">
      <c r="A14" s="71"/>
      <c r="B14" s="69"/>
      <c r="C14" s="69"/>
      <c r="D14" s="72"/>
      <c r="E14" s="72"/>
      <c r="F14" s="72"/>
      <c r="G14" s="72"/>
      <c r="H14" s="72"/>
      <c r="I14" s="72"/>
      <c r="J14" s="83"/>
    </row>
    <row r="15" ht="22.9" customHeight="1" spans="1:10">
      <c r="A15" s="71"/>
      <c r="B15" s="69"/>
      <c r="C15" s="69"/>
      <c r="D15" s="72"/>
      <c r="E15" s="72"/>
      <c r="F15" s="72"/>
      <c r="G15" s="72"/>
      <c r="H15" s="72"/>
      <c r="I15" s="72"/>
      <c r="J15" s="83"/>
    </row>
    <row r="16" ht="22.9" customHeight="1" spans="1:10">
      <c r="A16" s="71"/>
      <c r="B16" s="69"/>
      <c r="C16" s="69"/>
      <c r="D16" s="72"/>
      <c r="E16" s="72"/>
      <c r="F16" s="72"/>
      <c r="G16" s="72"/>
      <c r="H16" s="72"/>
      <c r="I16" s="72"/>
      <c r="J16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23" sqref="H2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3"/>
      <c r="B1" s="2"/>
      <c r="C1" s="2"/>
      <c r="D1" s="2"/>
      <c r="E1" s="64"/>
      <c r="F1" s="64"/>
      <c r="G1" s="65"/>
      <c r="H1" s="65"/>
      <c r="I1" s="78" t="s">
        <v>231</v>
      </c>
      <c r="J1" s="68"/>
    </row>
    <row r="2" ht="22.9" customHeight="1" spans="1:10">
      <c r="A2" s="63"/>
      <c r="B2" s="3" t="s">
        <v>232</v>
      </c>
      <c r="C2" s="3"/>
      <c r="D2" s="3"/>
      <c r="E2" s="3"/>
      <c r="F2" s="3"/>
      <c r="G2" s="3"/>
      <c r="H2" s="3"/>
      <c r="I2" s="3"/>
      <c r="J2" s="68"/>
    </row>
    <row r="3" ht="19.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79" t="s">
        <v>6</v>
      </c>
      <c r="J3" s="80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233</v>
      </c>
      <c r="H4" s="69"/>
      <c r="I4" s="69"/>
      <c r="J4" s="81"/>
    </row>
    <row r="5" ht="24.4" customHeight="1" spans="1:10">
      <c r="A5" s="70"/>
      <c r="B5" s="69" t="s">
        <v>79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75</v>
      </c>
      <c r="I5" s="69" t="s">
        <v>76</v>
      </c>
      <c r="J5" s="81"/>
    </row>
    <row r="6" ht="24.4" customHeight="1" spans="1:10">
      <c r="A6" s="70"/>
      <c r="B6" s="69" t="s">
        <v>80</v>
      </c>
      <c r="C6" s="69" t="s">
        <v>81</v>
      </c>
      <c r="D6" s="69" t="s">
        <v>82</v>
      </c>
      <c r="E6" s="69"/>
      <c r="F6" s="69"/>
      <c r="G6" s="69"/>
      <c r="H6" s="69"/>
      <c r="I6" s="69"/>
      <c r="J6" s="82"/>
    </row>
    <row r="7" ht="22.9" customHeight="1" spans="1:10">
      <c r="A7" s="71"/>
      <c r="B7" s="69"/>
      <c r="C7" s="69"/>
      <c r="D7" s="69"/>
      <c r="E7" s="69"/>
      <c r="F7" s="69" t="s">
        <v>72</v>
      </c>
      <c r="G7" s="72"/>
      <c r="H7" s="72"/>
      <c r="I7" s="72"/>
      <c r="J7" s="83"/>
    </row>
    <row r="8" ht="22.9" customHeight="1" spans="1:10">
      <c r="A8" s="71"/>
      <c r="B8" s="69"/>
      <c r="C8" s="69"/>
      <c r="D8" s="69"/>
      <c r="E8" s="74"/>
      <c r="F8" s="74" t="s">
        <v>234</v>
      </c>
      <c r="G8" s="72"/>
      <c r="H8" s="72"/>
      <c r="I8" s="72"/>
      <c r="J8" s="83"/>
    </row>
    <row r="9" ht="22.9" customHeight="1" spans="1:10">
      <c r="A9" s="71"/>
      <c r="B9" s="69"/>
      <c r="C9" s="69"/>
      <c r="D9" s="69"/>
      <c r="E9" s="74"/>
      <c r="F9" s="74"/>
      <c r="G9" s="72"/>
      <c r="H9" s="72"/>
      <c r="I9" s="72"/>
      <c r="J9" s="83"/>
    </row>
    <row r="10" ht="22.9" customHeight="1" spans="1:10">
      <c r="A10" s="71"/>
      <c r="B10" s="69"/>
      <c r="C10" s="69"/>
      <c r="D10" s="69"/>
      <c r="E10" s="69"/>
      <c r="F10" s="69"/>
      <c r="G10" s="72"/>
      <c r="H10" s="72"/>
      <c r="I10" s="72"/>
      <c r="J10" s="83"/>
    </row>
    <row r="11" ht="22.9" customHeight="1" spans="1:10">
      <c r="A11" s="71"/>
      <c r="B11" s="69"/>
      <c r="C11" s="69"/>
      <c r="D11" s="69"/>
      <c r="E11" s="69"/>
      <c r="F11" s="69"/>
      <c r="G11" s="72"/>
      <c r="H11" s="72"/>
      <c r="I11" s="72"/>
      <c r="J11" s="83"/>
    </row>
    <row r="12" ht="22.9" customHeight="1" spans="1:10">
      <c r="A12" s="71"/>
      <c r="B12" s="69"/>
      <c r="C12" s="69"/>
      <c r="D12" s="69"/>
      <c r="E12" s="69"/>
      <c r="F12" s="69"/>
      <c r="G12" s="72"/>
      <c r="H12" s="72"/>
      <c r="I12" s="72"/>
      <c r="J12" s="83"/>
    </row>
    <row r="13" ht="22.9" customHeight="1" spans="1:10">
      <c r="A13" s="71"/>
      <c r="B13" s="69"/>
      <c r="C13" s="69"/>
      <c r="D13" s="69"/>
      <c r="E13" s="69"/>
      <c r="F13" s="69"/>
      <c r="G13" s="72"/>
      <c r="H13" s="72"/>
      <c r="I13" s="72"/>
      <c r="J13" s="83"/>
    </row>
    <row r="14" ht="22.9" customHeight="1" spans="1:10">
      <c r="A14" s="71"/>
      <c r="B14" s="69"/>
      <c r="C14" s="69"/>
      <c r="D14" s="69"/>
      <c r="E14" s="69"/>
      <c r="F14" s="69"/>
      <c r="G14" s="72"/>
      <c r="H14" s="72"/>
      <c r="I14" s="72"/>
      <c r="J14" s="83"/>
    </row>
    <row r="15" ht="22.9" customHeight="1" spans="1:10">
      <c r="A15" s="71"/>
      <c r="B15" s="69"/>
      <c r="C15" s="69"/>
      <c r="D15" s="69"/>
      <c r="E15" s="69"/>
      <c r="F15" s="69"/>
      <c r="G15" s="72"/>
      <c r="H15" s="72"/>
      <c r="I15" s="72"/>
      <c r="J15" s="83"/>
    </row>
    <row r="16" ht="22.9" customHeight="1" spans="1:10">
      <c r="A16" s="70"/>
      <c r="B16" s="73"/>
      <c r="C16" s="73"/>
      <c r="D16" s="73"/>
      <c r="E16" s="73"/>
      <c r="F16" s="73" t="s">
        <v>23</v>
      </c>
      <c r="G16" s="75"/>
      <c r="H16" s="75"/>
      <c r="I16" s="75"/>
      <c r="J16" s="81"/>
    </row>
    <row r="17" ht="22.9" customHeight="1" spans="1:10">
      <c r="A17" s="70"/>
      <c r="B17" s="73"/>
      <c r="C17" s="73"/>
      <c r="D17" s="73"/>
      <c r="E17" s="73"/>
      <c r="F17" s="73" t="s">
        <v>23</v>
      </c>
      <c r="G17" s="75"/>
      <c r="H17" s="75"/>
      <c r="I17" s="75"/>
      <c r="J17" s="8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3"/>
      <c r="B1" s="2"/>
      <c r="C1" s="64"/>
      <c r="D1" s="65"/>
      <c r="E1" s="65"/>
      <c r="F1" s="65"/>
      <c r="G1" s="65"/>
      <c r="H1" s="65"/>
      <c r="I1" s="78" t="s">
        <v>235</v>
      </c>
      <c r="J1" s="68"/>
    </row>
    <row r="2" ht="22.9" customHeight="1" spans="1:10">
      <c r="A2" s="63"/>
      <c r="B2" s="3" t="s">
        <v>236</v>
      </c>
      <c r="C2" s="3"/>
      <c r="D2" s="3"/>
      <c r="E2" s="3"/>
      <c r="F2" s="3"/>
      <c r="G2" s="3"/>
      <c r="H2" s="3"/>
      <c r="I2" s="3"/>
      <c r="J2" s="68" t="s">
        <v>3</v>
      </c>
    </row>
    <row r="3" ht="19.5" customHeight="1" spans="1:10">
      <c r="A3" s="66"/>
      <c r="B3" s="67" t="s">
        <v>5</v>
      </c>
      <c r="C3" s="67"/>
      <c r="D3" s="79"/>
      <c r="E3" s="79"/>
      <c r="F3" s="79"/>
      <c r="G3" s="79"/>
      <c r="H3" s="79"/>
      <c r="I3" s="79" t="s">
        <v>6</v>
      </c>
      <c r="J3" s="80"/>
    </row>
    <row r="4" ht="24.4" customHeight="1" spans="1:10">
      <c r="A4" s="68"/>
      <c r="B4" s="69" t="s">
        <v>225</v>
      </c>
      <c r="C4" s="69" t="s">
        <v>71</v>
      </c>
      <c r="D4" s="69" t="s">
        <v>226</v>
      </c>
      <c r="E4" s="69"/>
      <c r="F4" s="69"/>
      <c r="G4" s="69"/>
      <c r="H4" s="69"/>
      <c r="I4" s="69"/>
      <c r="J4" s="81"/>
    </row>
    <row r="5" ht="24.4" customHeight="1" spans="1:10">
      <c r="A5" s="70"/>
      <c r="B5" s="69"/>
      <c r="C5" s="69"/>
      <c r="D5" s="69" t="s">
        <v>59</v>
      </c>
      <c r="E5" s="85" t="s">
        <v>227</v>
      </c>
      <c r="F5" s="69" t="s">
        <v>228</v>
      </c>
      <c r="G5" s="69"/>
      <c r="H5" s="69"/>
      <c r="I5" s="69" t="s">
        <v>185</v>
      </c>
      <c r="J5" s="81"/>
    </row>
    <row r="6" ht="24.4" customHeight="1" spans="1:10">
      <c r="A6" s="70"/>
      <c r="B6" s="69"/>
      <c r="C6" s="69"/>
      <c r="D6" s="69"/>
      <c r="E6" s="85"/>
      <c r="F6" s="69" t="s">
        <v>155</v>
      </c>
      <c r="G6" s="69" t="s">
        <v>229</v>
      </c>
      <c r="H6" s="69" t="s">
        <v>230</v>
      </c>
      <c r="I6" s="69"/>
      <c r="J6" s="82"/>
    </row>
    <row r="7" ht="22.9" customHeight="1" spans="1:10">
      <c r="A7" s="71"/>
      <c r="B7" s="69"/>
      <c r="C7" s="69" t="s">
        <v>72</v>
      </c>
      <c r="D7" s="72"/>
      <c r="E7" s="72"/>
      <c r="F7" s="72"/>
      <c r="G7" s="72"/>
      <c r="H7" s="72"/>
      <c r="I7" s="72"/>
      <c r="J7" s="83"/>
    </row>
    <row r="8" ht="22.9" customHeight="1" spans="1:10">
      <c r="A8" s="71"/>
      <c r="B8" s="74"/>
      <c r="C8" s="74" t="s">
        <v>234</v>
      </c>
      <c r="D8" s="72"/>
      <c r="E8" s="72"/>
      <c r="F8" s="72"/>
      <c r="G8" s="72"/>
      <c r="H8" s="72"/>
      <c r="I8" s="72"/>
      <c r="J8" s="83"/>
    </row>
    <row r="9" ht="22.9" customHeight="1" spans="1:10">
      <c r="A9" s="71"/>
      <c r="B9" s="69"/>
      <c r="C9" s="69"/>
      <c r="D9" s="72"/>
      <c r="E9" s="72"/>
      <c r="F9" s="72"/>
      <c r="G9" s="72"/>
      <c r="H9" s="72"/>
      <c r="I9" s="72"/>
      <c r="J9" s="83"/>
    </row>
    <row r="10" ht="22.9" customHeight="1" spans="1:10">
      <c r="A10" s="71"/>
      <c r="B10" s="69"/>
      <c r="C10" s="69"/>
      <c r="D10" s="72"/>
      <c r="E10" s="72"/>
      <c r="F10" s="72"/>
      <c r="G10" s="72"/>
      <c r="H10" s="72"/>
      <c r="I10" s="72"/>
      <c r="J10" s="83"/>
    </row>
    <row r="11" ht="22.9" customHeight="1" spans="1:10">
      <c r="A11" s="71"/>
      <c r="B11" s="69"/>
      <c r="C11" s="69"/>
      <c r="D11" s="72"/>
      <c r="E11" s="72"/>
      <c r="F11" s="72"/>
      <c r="G11" s="72"/>
      <c r="H11" s="72"/>
      <c r="I11" s="72"/>
      <c r="J11" s="83"/>
    </row>
    <row r="12" ht="22.9" customHeight="1" spans="1:10">
      <c r="A12" s="71"/>
      <c r="B12" s="74"/>
      <c r="C12" s="74"/>
      <c r="D12" s="72"/>
      <c r="E12" s="72"/>
      <c r="F12" s="72"/>
      <c r="G12" s="72"/>
      <c r="H12" s="72"/>
      <c r="I12" s="72"/>
      <c r="J12" s="83"/>
    </row>
    <row r="13" ht="22.9" customHeight="1" spans="1:10">
      <c r="A13" s="71"/>
      <c r="B13" s="69"/>
      <c r="C13" s="69"/>
      <c r="D13" s="72"/>
      <c r="E13" s="72"/>
      <c r="F13" s="72"/>
      <c r="G13" s="72"/>
      <c r="H13" s="72"/>
      <c r="I13" s="72"/>
      <c r="J13" s="83"/>
    </row>
    <row r="14" ht="22.9" customHeight="1" spans="1:10">
      <c r="A14" s="71"/>
      <c r="B14" s="69"/>
      <c r="C14" s="69"/>
      <c r="D14" s="72"/>
      <c r="E14" s="72"/>
      <c r="F14" s="72"/>
      <c r="G14" s="72"/>
      <c r="H14" s="72"/>
      <c r="I14" s="72"/>
      <c r="J14" s="83"/>
    </row>
    <row r="15" ht="22.9" customHeight="1" spans="1:10">
      <c r="A15" s="71"/>
      <c r="B15" s="69"/>
      <c r="C15" s="69"/>
      <c r="D15" s="72"/>
      <c r="E15" s="72"/>
      <c r="F15" s="72"/>
      <c r="G15" s="72"/>
      <c r="H15" s="72"/>
      <c r="I15" s="72"/>
      <c r="J15" s="83"/>
    </row>
    <row r="16" ht="22.9" customHeight="1" spans="1:10">
      <c r="A16" s="71"/>
      <c r="B16" s="69"/>
      <c r="C16" s="69"/>
      <c r="D16" s="72"/>
      <c r="E16" s="72"/>
      <c r="F16" s="72"/>
      <c r="G16" s="72"/>
      <c r="H16" s="72"/>
      <c r="I16" s="72"/>
      <c r="J16" s="83"/>
    </row>
    <row r="17" ht="22.9" customHeight="1" spans="1:10">
      <c r="A17" s="71"/>
      <c r="B17" s="69"/>
      <c r="C17" s="69"/>
      <c r="D17" s="72"/>
      <c r="E17" s="72"/>
      <c r="F17" s="72"/>
      <c r="G17" s="72"/>
      <c r="H17" s="72"/>
      <c r="I17" s="72"/>
      <c r="J17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3"/>
      <c r="B1" s="2"/>
      <c r="C1" s="2"/>
      <c r="D1" s="2"/>
      <c r="E1" s="64"/>
      <c r="F1" s="64"/>
      <c r="G1" s="65"/>
      <c r="H1" s="65"/>
      <c r="I1" s="78" t="s">
        <v>237</v>
      </c>
      <c r="J1" s="68"/>
    </row>
    <row r="2" ht="22.9" customHeight="1" spans="1:10">
      <c r="A2" s="63"/>
      <c r="B2" s="3" t="s">
        <v>238</v>
      </c>
      <c r="C2" s="3"/>
      <c r="D2" s="3"/>
      <c r="E2" s="3"/>
      <c r="F2" s="3"/>
      <c r="G2" s="3"/>
      <c r="H2" s="3"/>
      <c r="I2" s="3"/>
      <c r="J2" s="68" t="s">
        <v>3</v>
      </c>
    </row>
    <row r="3" ht="19.5" customHeight="1" spans="1:10">
      <c r="A3" s="66"/>
      <c r="B3" s="67" t="s">
        <v>5</v>
      </c>
      <c r="C3" s="67"/>
      <c r="D3" s="67"/>
      <c r="E3" s="67"/>
      <c r="F3" s="67"/>
      <c r="G3" s="66"/>
      <c r="H3" s="66"/>
      <c r="I3" s="79" t="s">
        <v>6</v>
      </c>
      <c r="J3" s="80"/>
    </row>
    <row r="4" ht="24.4" customHeight="1" spans="1:10">
      <c r="A4" s="68"/>
      <c r="B4" s="69" t="s">
        <v>9</v>
      </c>
      <c r="C4" s="69"/>
      <c r="D4" s="69"/>
      <c r="E4" s="69"/>
      <c r="F4" s="69"/>
      <c r="G4" s="69" t="s">
        <v>239</v>
      </c>
      <c r="H4" s="69"/>
      <c r="I4" s="69"/>
      <c r="J4" s="81"/>
    </row>
    <row r="5" ht="24.4" customHeight="1" spans="1:10">
      <c r="A5" s="70"/>
      <c r="B5" s="69" t="s">
        <v>79</v>
      </c>
      <c r="C5" s="69"/>
      <c r="D5" s="69"/>
      <c r="E5" s="69" t="s">
        <v>70</v>
      </c>
      <c r="F5" s="69" t="s">
        <v>71</v>
      </c>
      <c r="G5" s="69" t="s">
        <v>59</v>
      </c>
      <c r="H5" s="69" t="s">
        <v>75</v>
      </c>
      <c r="I5" s="69" t="s">
        <v>76</v>
      </c>
      <c r="J5" s="81"/>
    </row>
    <row r="6" ht="24.4" customHeight="1" spans="1:10">
      <c r="A6" s="70"/>
      <c r="B6" s="69" t="s">
        <v>80</v>
      </c>
      <c r="C6" s="69" t="s">
        <v>81</v>
      </c>
      <c r="D6" s="69" t="s">
        <v>82</v>
      </c>
      <c r="E6" s="69"/>
      <c r="F6" s="69"/>
      <c r="G6" s="69"/>
      <c r="H6" s="69"/>
      <c r="I6" s="69"/>
      <c r="J6" s="82"/>
    </row>
    <row r="7" ht="22.9" customHeight="1" spans="1:10">
      <c r="A7" s="71"/>
      <c r="B7" s="69"/>
      <c r="C7" s="69"/>
      <c r="D7" s="69"/>
      <c r="E7" s="69"/>
      <c r="F7" s="69" t="s">
        <v>72</v>
      </c>
      <c r="G7" s="72"/>
      <c r="H7" s="72"/>
      <c r="I7" s="72"/>
      <c r="J7" s="83"/>
    </row>
    <row r="8" ht="22.9" customHeight="1" spans="1:10">
      <c r="A8" s="70"/>
      <c r="B8" s="73"/>
      <c r="C8" s="73"/>
      <c r="D8" s="73"/>
      <c r="E8" s="73"/>
      <c r="F8" s="74" t="s">
        <v>234</v>
      </c>
      <c r="G8" s="75"/>
      <c r="H8" s="75"/>
      <c r="I8" s="75"/>
      <c r="J8" s="81"/>
    </row>
    <row r="9" ht="22.9" customHeight="1" spans="1:10">
      <c r="A9" s="70"/>
      <c r="B9" s="73"/>
      <c r="C9" s="73"/>
      <c r="D9" s="73"/>
      <c r="E9" s="73"/>
      <c r="F9" s="73"/>
      <c r="G9" s="75"/>
      <c r="H9" s="75"/>
      <c r="I9" s="75"/>
      <c r="J9" s="81"/>
    </row>
    <row r="10" ht="22.9" customHeight="1" spans="1:10">
      <c r="A10" s="70"/>
      <c r="B10" s="73"/>
      <c r="C10" s="73"/>
      <c r="D10" s="73"/>
      <c r="E10" s="73"/>
      <c r="F10" s="73"/>
      <c r="G10" s="75"/>
      <c r="H10" s="75"/>
      <c r="I10" s="75"/>
      <c r="J10" s="81"/>
    </row>
    <row r="11" ht="22.9" customHeight="1" spans="1:10">
      <c r="A11" s="70"/>
      <c r="B11" s="73"/>
      <c r="C11" s="73"/>
      <c r="D11" s="73"/>
      <c r="E11" s="73"/>
      <c r="F11" s="73"/>
      <c r="G11" s="75"/>
      <c r="H11" s="75"/>
      <c r="I11" s="75"/>
      <c r="J11" s="81"/>
    </row>
    <row r="12" ht="22.9" customHeight="1" spans="1:10">
      <c r="A12" s="70"/>
      <c r="B12" s="73"/>
      <c r="C12" s="73"/>
      <c r="D12" s="73"/>
      <c r="E12" s="73"/>
      <c r="F12" s="73"/>
      <c r="G12" s="75"/>
      <c r="H12" s="75"/>
      <c r="I12" s="75"/>
      <c r="J12" s="81"/>
    </row>
    <row r="13" ht="22.9" customHeight="1" spans="1:10">
      <c r="A13" s="70"/>
      <c r="B13" s="73"/>
      <c r="C13" s="73"/>
      <c r="D13" s="73"/>
      <c r="E13" s="73"/>
      <c r="F13" s="73"/>
      <c r="G13" s="75"/>
      <c r="H13" s="75"/>
      <c r="I13" s="75"/>
      <c r="J13" s="81"/>
    </row>
    <row r="14" ht="22.9" customHeight="1" spans="1:10">
      <c r="A14" s="70"/>
      <c r="B14" s="73"/>
      <c r="C14" s="73"/>
      <c r="D14" s="73"/>
      <c r="E14" s="73"/>
      <c r="F14" s="73"/>
      <c r="G14" s="75"/>
      <c r="H14" s="75"/>
      <c r="I14" s="75"/>
      <c r="J14" s="81"/>
    </row>
    <row r="15" ht="22.9" customHeight="1" spans="1:10">
      <c r="A15" s="70"/>
      <c r="B15" s="73"/>
      <c r="C15" s="73"/>
      <c r="D15" s="73"/>
      <c r="E15" s="73"/>
      <c r="F15" s="73"/>
      <c r="G15" s="75"/>
      <c r="H15" s="75"/>
      <c r="I15" s="75"/>
      <c r="J15" s="81"/>
    </row>
    <row r="16" ht="22.9" customHeight="1" spans="1:10">
      <c r="A16" s="70"/>
      <c r="B16" s="73"/>
      <c r="C16" s="73"/>
      <c r="D16" s="73"/>
      <c r="E16" s="73"/>
      <c r="F16" s="73" t="s">
        <v>23</v>
      </c>
      <c r="G16" s="75"/>
      <c r="H16" s="75"/>
      <c r="I16" s="75"/>
      <c r="J16" s="81"/>
    </row>
    <row r="17" ht="22.9" customHeight="1" spans="1:10">
      <c r="A17" s="70"/>
      <c r="B17" s="73"/>
      <c r="C17" s="73"/>
      <c r="D17" s="73"/>
      <c r="E17" s="73"/>
      <c r="F17" s="73" t="s">
        <v>240</v>
      </c>
      <c r="G17" s="75"/>
      <c r="H17" s="75"/>
      <c r="I17" s="75"/>
      <c r="J17" s="82"/>
    </row>
    <row r="18" ht="9.75" customHeight="1" spans="1:10">
      <c r="A18" s="76"/>
      <c r="B18" s="77"/>
      <c r="C18" s="77"/>
      <c r="D18" s="77"/>
      <c r="E18" s="77"/>
      <c r="F18" s="76"/>
      <c r="G18" s="76"/>
      <c r="H18" s="76"/>
      <c r="I18" s="76"/>
      <c r="J18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8" sqref="M8"/>
    </sheetView>
  </sheetViews>
  <sheetFormatPr defaultColWidth="9" defaultRowHeight="13.5"/>
  <cols>
    <col min="1" max="1" width="3.875" style="1" customWidth="1"/>
    <col min="2" max="2" width="11.25" style="1" customWidth="1"/>
    <col min="3" max="3" width="9" style="3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241</v>
      </c>
    </row>
    <row r="2" ht="24" customHeight="1" spans="2:13">
      <c r="B2" s="33" t="s">
        <v>242</v>
      </c>
      <c r="C2" s="34"/>
      <c r="D2" s="34"/>
      <c r="E2" s="34"/>
      <c r="F2" s="34"/>
      <c r="G2" s="34"/>
      <c r="H2" s="34"/>
      <c r="I2" s="34"/>
      <c r="J2" s="55"/>
      <c r="K2" s="56"/>
      <c r="L2" s="56"/>
      <c r="M2" s="56"/>
    </row>
    <row r="3" ht="24.95" customHeight="1" spans="2:13">
      <c r="B3" s="35" t="s">
        <v>243</v>
      </c>
      <c r="C3" s="35"/>
      <c r="D3" s="35"/>
      <c r="E3" s="35"/>
      <c r="F3" s="35"/>
      <c r="G3" s="35"/>
      <c r="H3" s="35"/>
      <c r="I3" s="35"/>
      <c r="J3" s="35"/>
      <c r="K3" s="57"/>
      <c r="L3" s="57"/>
      <c r="M3" s="57"/>
    </row>
    <row r="4" ht="24.95" customHeight="1" spans="2:13">
      <c r="B4" s="36" t="s">
        <v>244</v>
      </c>
      <c r="C4" s="37" t="s">
        <v>245</v>
      </c>
      <c r="D4" s="37"/>
      <c r="E4" s="37"/>
      <c r="F4" s="37"/>
      <c r="G4" s="37"/>
      <c r="H4" s="37"/>
      <c r="I4" s="37"/>
      <c r="J4" s="37"/>
      <c r="K4" s="58"/>
      <c r="L4" s="58"/>
      <c r="M4" s="58"/>
    </row>
    <row r="5" ht="24.95" customHeight="1" spans="2:13">
      <c r="B5" s="36" t="s">
        <v>246</v>
      </c>
      <c r="C5" s="37" t="s">
        <v>0</v>
      </c>
      <c r="D5" s="37"/>
      <c r="E5" s="37"/>
      <c r="F5" s="37"/>
      <c r="G5" s="37"/>
      <c r="H5" s="37"/>
      <c r="I5" s="37"/>
      <c r="J5" s="37"/>
      <c r="K5" s="58"/>
      <c r="L5" s="58"/>
      <c r="M5" s="58"/>
    </row>
    <row r="6" ht="24.95" customHeight="1" spans="2:13">
      <c r="B6" s="38" t="s">
        <v>247</v>
      </c>
      <c r="C6" s="39" t="s">
        <v>248</v>
      </c>
      <c r="D6" s="39"/>
      <c r="E6" s="39"/>
      <c r="F6" s="40">
        <v>230</v>
      </c>
      <c r="G6" s="40"/>
      <c r="H6" s="40"/>
      <c r="I6" s="40"/>
      <c r="J6" s="40"/>
      <c r="K6" s="58"/>
      <c r="L6" s="58"/>
      <c r="M6" s="58"/>
    </row>
    <row r="7" ht="24.95" customHeight="1" spans="2:13">
      <c r="B7" s="41"/>
      <c r="C7" s="39" t="s">
        <v>249</v>
      </c>
      <c r="D7" s="39"/>
      <c r="E7" s="39"/>
      <c r="F7" s="40">
        <v>230</v>
      </c>
      <c r="G7" s="40"/>
      <c r="H7" s="40"/>
      <c r="I7" s="40"/>
      <c r="J7" s="40"/>
      <c r="K7" s="58"/>
      <c r="L7" s="58"/>
      <c r="M7" s="58"/>
    </row>
    <row r="8" ht="24.95" customHeight="1" spans="2:13">
      <c r="B8" s="41"/>
      <c r="C8" s="39" t="s">
        <v>250</v>
      </c>
      <c r="D8" s="39"/>
      <c r="E8" s="39"/>
      <c r="F8" s="40"/>
      <c r="G8" s="40"/>
      <c r="H8" s="40"/>
      <c r="I8" s="40"/>
      <c r="J8" s="40"/>
      <c r="K8" s="58"/>
      <c r="L8" s="58"/>
      <c r="M8" s="58"/>
    </row>
    <row r="9" ht="57" customHeight="1" spans="2:13">
      <c r="B9" s="38" t="s">
        <v>251</v>
      </c>
      <c r="C9" s="42" t="s">
        <v>252</v>
      </c>
      <c r="D9" s="43"/>
      <c r="E9" s="43"/>
      <c r="F9" s="43"/>
      <c r="G9" s="43"/>
      <c r="H9" s="43"/>
      <c r="I9" s="43"/>
      <c r="J9" s="59"/>
      <c r="K9" s="58"/>
      <c r="L9" s="58"/>
      <c r="M9" s="58"/>
    </row>
    <row r="10" ht="57" customHeight="1" spans="2:13">
      <c r="B10" s="38"/>
      <c r="C10" s="44"/>
      <c r="D10" s="45"/>
      <c r="E10" s="45"/>
      <c r="F10" s="45"/>
      <c r="G10" s="45"/>
      <c r="H10" s="45"/>
      <c r="I10" s="45"/>
      <c r="J10" s="60"/>
      <c r="K10" s="58"/>
      <c r="L10" s="58"/>
      <c r="M10" s="58"/>
    </row>
    <row r="11" ht="24.95" customHeight="1" spans="2:13">
      <c r="B11" s="41" t="s">
        <v>253</v>
      </c>
      <c r="C11" s="36" t="s">
        <v>254</v>
      </c>
      <c r="D11" s="36" t="s">
        <v>255</v>
      </c>
      <c r="E11" s="39" t="s">
        <v>256</v>
      </c>
      <c r="F11" s="39"/>
      <c r="G11" s="39" t="s">
        <v>257</v>
      </c>
      <c r="H11" s="39"/>
      <c r="I11" s="39"/>
      <c r="J11" s="39"/>
      <c r="K11" s="58"/>
      <c r="L11" s="58"/>
      <c r="M11" s="58"/>
    </row>
    <row r="12" ht="24.95" customHeight="1" spans="2:13">
      <c r="B12" s="41"/>
      <c r="C12" s="41" t="s">
        <v>258</v>
      </c>
      <c r="D12" s="41" t="s">
        <v>259</v>
      </c>
      <c r="E12" s="46" t="s">
        <v>260</v>
      </c>
      <c r="F12" s="47"/>
      <c r="G12" s="47" t="s">
        <v>261</v>
      </c>
      <c r="H12" s="47"/>
      <c r="I12" s="47"/>
      <c r="J12" s="47"/>
      <c r="K12" s="58"/>
      <c r="L12" s="58"/>
      <c r="M12" s="58"/>
    </row>
    <row r="13" ht="24.75" customHeight="1" spans="2:13">
      <c r="B13" s="41"/>
      <c r="C13" s="41"/>
      <c r="D13" s="41"/>
      <c r="E13" s="46" t="s">
        <v>262</v>
      </c>
      <c r="F13" s="47"/>
      <c r="G13" s="47" t="s">
        <v>263</v>
      </c>
      <c r="H13" s="47"/>
      <c r="I13" s="47"/>
      <c r="J13" s="47"/>
      <c r="K13" s="61"/>
      <c r="L13" s="61"/>
      <c r="M13" s="61"/>
    </row>
    <row r="14" ht="24" customHeight="1" spans="2:10">
      <c r="B14" s="41"/>
      <c r="C14" s="41"/>
      <c r="D14" s="41"/>
      <c r="E14" s="46" t="s">
        <v>264</v>
      </c>
      <c r="F14" s="47"/>
      <c r="G14" s="47" t="s">
        <v>265</v>
      </c>
      <c r="H14" s="47"/>
      <c r="I14" s="47"/>
      <c r="J14" s="47"/>
    </row>
    <row r="15" ht="24" customHeight="1" spans="2:10">
      <c r="B15" s="41"/>
      <c r="C15" s="41"/>
      <c r="D15" s="41" t="s">
        <v>266</v>
      </c>
      <c r="E15" s="48" t="s">
        <v>267</v>
      </c>
      <c r="F15" s="49"/>
      <c r="G15" s="50" t="s">
        <v>268</v>
      </c>
      <c r="H15" s="47"/>
      <c r="I15" s="47"/>
      <c r="J15" s="47"/>
    </row>
    <row r="16" ht="24" customHeight="1" spans="2:10">
      <c r="B16" s="41"/>
      <c r="C16" s="41"/>
      <c r="D16" s="41" t="s">
        <v>269</v>
      </c>
      <c r="E16" s="46" t="s">
        <v>270</v>
      </c>
      <c r="F16" s="47"/>
      <c r="G16" s="47" t="s">
        <v>271</v>
      </c>
      <c r="H16" s="47"/>
      <c r="I16" s="47"/>
      <c r="J16" s="47"/>
    </row>
    <row r="17" ht="24" customHeight="1" spans="2:10">
      <c r="B17" s="41"/>
      <c r="C17" s="41"/>
      <c r="D17" s="41" t="s">
        <v>272</v>
      </c>
      <c r="E17" s="48" t="s">
        <v>273</v>
      </c>
      <c r="F17" s="49"/>
      <c r="G17" s="46" t="s">
        <v>274</v>
      </c>
      <c r="H17" s="47"/>
      <c r="I17" s="47"/>
      <c r="J17" s="47"/>
    </row>
    <row r="18" ht="24" spans="2:10">
      <c r="B18" s="41"/>
      <c r="C18" s="41" t="s">
        <v>275</v>
      </c>
      <c r="D18" s="38" t="s">
        <v>276</v>
      </c>
      <c r="E18" s="46" t="s">
        <v>277</v>
      </c>
      <c r="F18" s="47"/>
      <c r="G18" s="46" t="s">
        <v>278</v>
      </c>
      <c r="H18" s="47"/>
      <c r="I18" s="47"/>
      <c r="J18" s="47"/>
    </row>
    <row r="19" ht="24" spans="2:10">
      <c r="B19" s="41"/>
      <c r="C19" s="41"/>
      <c r="D19" s="38" t="s">
        <v>279</v>
      </c>
      <c r="E19" s="46" t="s">
        <v>280</v>
      </c>
      <c r="F19" s="47"/>
      <c r="G19" s="46" t="s">
        <v>281</v>
      </c>
      <c r="H19" s="47"/>
      <c r="I19" s="47"/>
      <c r="J19" s="47"/>
    </row>
    <row r="20" ht="24" spans="2:10">
      <c r="B20" s="41"/>
      <c r="C20" s="41"/>
      <c r="D20" s="38" t="s">
        <v>282</v>
      </c>
      <c r="E20" s="51" t="s">
        <v>283</v>
      </c>
      <c r="F20" s="51"/>
      <c r="G20" s="52" t="s">
        <v>284</v>
      </c>
      <c r="H20" s="53"/>
      <c r="I20" s="53"/>
      <c r="J20" s="62"/>
    </row>
    <row r="21" ht="24" spans="2:10">
      <c r="B21" s="41"/>
      <c r="C21" s="41"/>
      <c r="D21" s="38" t="s">
        <v>285</v>
      </c>
      <c r="E21" s="51" t="s">
        <v>286</v>
      </c>
      <c r="F21" s="51"/>
      <c r="G21" s="54" t="s">
        <v>287</v>
      </c>
      <c r="H21" s="54"/>
      <c r="I21" s="54"/>
      <c r="J21" s="54"/>
    </row>
    <row r="22" ht="33" customHeight="1" spans="2:10">
      <c r="B22" s="41"/>
      <c r="C22" s="41" t="s">
        <v>288</v>
      </c>
      <c r="D22" s="38" t="s">
        <v>289</v>
      </c>
      <c r="E22" s="46" t="s">
        <v>290</v>
      </c>
      <c r="F22" s="47"/>
      <c r="G22" s="46" t="s">
        <v>291</v>
      </c>
      <c r="H22" s="47"/>
      <c r="I22" s="47"/>
      <c r="J22" s="4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4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0"/>
  <sheetViews>
    <sheetView workbookViewId="0">
      <selection activeCell="M14" sqref="M1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2.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292</v>
      </c>
    </row>
    <row r="2" ht="27" customHeight="1" spans="2:9">
      <c r="B2" s="3" t="s">
        <v>293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294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295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296</v>
      </c>
      <c r="C5" s="6" t="s">
        <v>297</v>
      </c>
      <c r="D5" s="6"/>
      <c r="E5" s="6" t="s">
        <v>298</v>
      </c>
      <c r="F5" s="6"/>
      <c r="G5" s="6"/>
      <c r="H5" s="6"/>
      <c r="I5" s="6"/>
    </row>
    <row r="6" ht="26.45" customHeight="1" spans="2:9">
      <c r="B6" s="6"/>
      <c r="C6" s="7" t="s">
        <v>158</v>
      </c>
      <c r="D6" s="7"/>
      <c r="E6" s="7" t="s">
        <v>299</v>
      </c>
      <c r="F6" s="7"/>
      <c r="G6" s="7"/>
      <c r="H6" s="7"/>
      <c r="I6" s="7"/>
    </row>
    <row r="7" ht="26.45" customHeight="1" spans="2:9">
      <c r="B7" s="6"/>
      <c r="C7" s="7" t="s">
        <v>300</v>
      </c>
      <c r="D7" s="7"/>
      <c r="E7" s="7" t="s">
        <v>301</v>
      </c>
      <c r="F7" s="7"/>
      <c r="G7" s="7"/>
      <c r="H7" s="7"/>
      <c r="I7" s="7"/>
    </row>
    <row r="8" ht="26.45" customHeight="1" spans="2:9">
      <c r="B8" s="6"/>
      <c r="C8" s="7" t="s">
        <v>302</v>
      </c>
      <c r="D8" s="7"/>
      <c r="E8" s="7" t="s">
        <v>303</v>
      </c>
      <c r="F8" s="7"/>
      <c r="G8" s="7"/>
      <c r="H8" s="7"/>
      <c r="I8" s="7"/>
    </row>
    <row r="9" ht="26.45" customHeight="1" spans="2:9">
      <c r="B9" s="6"/>
      <c r="C9" s="7" t="s">
        <v>76</v>
      </c>
      <c r="D9" s="7"/>
      <c r="E9" s="7" t="s">
        <v>304</v>
      </c>
      <c r="F9" s="7"/>
      <c r="G9" s="7"/>
      <c r="H9" s="7"/>
      <c r="I9" s="7"/>
    </row>
    <row r="10" ht="26.45" customHeight="1" spans="2:9">
      <c r="B10" s="6"/>
      <c r="C10" s="6" t="s">
        <v>305</v>
      </c>
      <c r="D10" s="6"/>
      <c r="E10" s="6"/>
      <c r="F10" s="6"/>
      <c r="G10" s="6" t="s">
        <v>306</v>
      </c>
      <c r="H10" s="6" t="s">
        <v>249</v>
      </c>
      <c r="I10" s="6" t="s">
        <v>250</v>
      </c>
    </row>
    <row r="11" ht="26.45" customHeight="1" spans="2:9">
      <c r="B11" s="6"/>
      <c r="C11" s="6"/>
      <c r="D11" s="6"/>
      <c r="E11" s="6"/>
      <c r="F11" s="6"/>
      <c r="G11" s="8" t="s">
        <v>307</v>
      </c>
      <c r="H11" s="8" t="s">
        <v>307</v>
      </c>
      <c r="I11" s="8"/>
    </row>
    <row r="12" ht="58.5" customHeight="1" spans="2:9">
      <c r="B12" s="9" t="s">
        <v>308</v>
      </c>
      <c r="C12" s="10" t="s">
        <v>309</v>
      </c>
      <c r="D12" s="10"/>
      <c r="E12" s="10"/>
      <c r="F12" s="10"/>
      <c r="G12" s="10"/>
      <c r="H12" s="10"/>
      <c r="I12" s="10"/>
    </row>
    <row r="13" ht="26.45" customHeight="1" spans="2:9">
      <c r="B13" s="11" t="s">
        <v>310</v>
      </c>
      <c r="C13" s="11" t="s">
        <v>254</v>
      </c>
      <c r="D13" s="11" t="s">
        <v>255</v>
      </c>
      <c r="E13" s="11"/>
      <c r="F13" s="11" t="s">
        <v>256</v>
      </c>
      <c r="G13" s="11"/>
      <c r="H13" s="11" t="s">
        <v>311</v>
      </c>
      <c r="I13" s="11"/>
    </row>
    <row r="14" ht="26.45" customHeight="1" spans="2:9">
      <c r="B14" s="11"/>
      <c r="C14" s="12" t="s">
        <v>312</v>
      </c>
      <c r="D14" s="12" t="s">
        <v>259</v>
      </c>
      <c r="E14" s="12"/>
      <c r="F14" s="12" t="s">
        <v>313</v>
      </c>
      <c r="G14" s="12"/>
      <c r="H14" s="12" t="s">
        <v>314</v>
      </c>
      <c r="I14" s="12"/>
    </row>
    <row r="15" ht="33.75" customHeight="1" spans="2:9">
      <c r="B15" s="11"/>
      <c r="C15" s="12"/>
      <c r="D15" s="12"/>
      <c r="E15" s="12"/>
      <c r="F15" s="13" t="s">
        <v>315</v>
      </c>
      <c r="G15" s="14"/>
      <c r="H15" s="13" t="s">
        <v>316</v>
      </c>
      <c r="I15" s="14"/>
    </row>
    <row r="16" ht="26.45" customHeight="1" spans="2:9">
      <c r="B16" s="11"/>
      <c r="C16" s="12"/>
      <c r="D16" s="12"/>
      <c r="E16" s="12"/>
      <c r="F16" s="13" t="s">
        <v>317</v>
      </c>
      <c r="G16" s="14"/>
      <c r="H16" s="13" t="s">
        <v>318</v>
      </c>
      <c r="I16" s="14"/>
    </row>
    <row r="17" ht="81" customHeight="1" spans="2:9">
      <c r="B17" s="11"/>
      <c r="C17" s="12"/>
      <c r="D17" s="12"/>
      <c r="E17" s="12"/>
      <c r="F17" s="12" t="s">
        <v>319</v>
      </c>
      <c r="G17" s="12"/>
      <c r="H17" s="12" t="s">
        <v>320</v>
      </c>
      <c r="I17" s="12"/>
    </row>
    <row r="18" ht="26.45" customHeight="1" spans="2:9">
      <c r="B18" s="11"/>
      <c r="C18" s="12"/>
      <c r="D18" s="12" t="s">
        <v>266</v>
      </c>
      <c r="E18" s="12"/>
      <c r="F18" s="12" t="s">
        <v>321</v>
      </c>
      <c r="G18" s="12"/>
      <c r="H18" s="12" t="s">
        <v>322</v>
      </c>
      <c r="I18" s="12"/>
    </row>
    <row r="19" ht="26.45" customHeight="1" spans="2:9">
      <c r="B19" s="11"/>
      <c r="C19" s="12"/>
      <c r="D19" s="12" t="s">
        <v>269</v>
      </c>
      <c r="E19" s="12"/>
      <c r="F19" s="12" t="s">
        <v>323</v>
      </c>
      <c r="G19" s="12"/>
      <c r="H19" s="15">
        <v>46022</v>
      </c>
      <c r="I19" s="29"/>
    </row>
    <row r="20" ht="26.45" customHeight="1" spans="2:9">
      <c r="B20" s="11"/>
      <c r="C20" s="12"/>
      <c r="D20" s="12" t="s">
        <v>272</v>
      </c>
      <c r="E20" s="12"/>
      <c r="F20" s="16" t="s">
        <v>313</v>
      </c>
      <c r="G20" s="16"/>
      <c r="H20" s="16">
        <v>34287125.06</v>
      </c>
      <c r="I20" s="16"/>
    </row>
    <row r="21" ht="26.45" customHeight="1" spans="2:9">
      <c r="B21" s="11"/>
      <c r="C21" s="12"/>
      <c r="D21" s="12"/>
      <c r="E21" s="12"/>
      <c r="F21" s="17" t="s">
        <v>315</v>
      </c>
      <c r="G21" s="18"/>
      <c r="H21" s="19">
        <v>3854501.04</v>
      </c>
      <c r="I21" s="30"/>
    </row>
    <row r="22" ht="26.45" customHeight="1" spans="2:9">
      <c r="B22" s="11"/>
      <c r="C22" s="12"/>
      <c r="D22" s="12"/>
      <c r="E22" s="12"/>
      <c r="F22" s="17" t="s">
        <v>317</v>
      </c>
      <c r="G22" s="18"/>
      <c r="H22" s="19">
        <v>14272770</v>
      </c>
      <c r="I22" s="30"/>
    </row>
    <row r="23" ht="26.45" customHeight="1" spans="2:9">
      <c r="B23" s="11"/>
      <c r="C23" s="12"/>
      <c r="D23" s="12"/>
      <c r="E23" s="12"/>
      <c r="F23" s="17" t="s">
        <v>324</v>
      </c>
      <c r="G23" s="18"/>
      <c r="H23" s="19">
        <v>48784</v>
      </c>
      <c r="I23" s="30"/>
    </row>
    <row r="24" ht="26.45" customHeight="1" spans="2:9">
      <c r="B24" s="11"/>
      <c r="C24" s="12"/>
      <c r="D24" s="12"/>
      <c r="E24" s="12"/>
      <c r="F24" s="16" t="s">
        <v>325</v>
      </c>
      <c r="G24" s="16"/>
      <c r="H24" s="20">
        <v>2300000</v>
      </c>
      <c r="I24" s="20"/>
    </row>
    <row r="25" ht="27.75" customHeight="1" spans="2:9">
      <c r="B25" s="11"/>
      <c r="C25" s="12" t="s">
        <v>326</v>
      </c>
      <c r="D25" s="12" t="s">
        <v>279</v>
      </c>
      <c r="E25" s="12"/>
      <c r="F25" s="12" t="s">
        <v>327</v>
      </c>
      <c r="G25" s="12"/>
      <c r="H25" s="12" t="s">
        <v>328</v>
      </c>
      <c r="I25" s="12"/>
    </row>
    <row r="26" ht="26.25" customHeight="1" spans="2:9">
      <c r="B26" s="11"/>
      <c r="C26" s="12"/>
      <c r="D26" s="21" t="s">
        <v>276</v>
      </c>
      <c r="E26" s="22"/>
      <c r="F26" s="17" t="s">
        <v>329</v>
      </c>
      <c r="G26" s="18"/>
      <c r="H26" s="17" t="s">
        <v>330</v>
      </c>
      <c r="I26" s="18"/>
    </row>
    <row r="27" ht="26.25" customHeight="1" spans="2:9">
      <c r="B27" s="11"/>
      <c r="C27" s="12"/>
      <c r="D27" s="23"/>
      <c r="E27" s="24"/>
      <c r="F27" s="17" t="s">
        <v>331</v>
      </c>
      <c r="G27" s="18"/>
      <c r="H27" s="17" t="s">
        <v>332</v>
      </c>
      <c r="I27" s="18"/>
    </row>
    <row r="28" ht="36.75" customHeight="1" spans="2:9">
      <c r="B28" s="11"/>
      <c r="C28" s="12"/>
      <c r="D28" s="25"/>
      <c r="E28" s="26"/>
      <c r="F28" s="16" t="s">
        <v>333</v>
      </c>
      <c r="G28" s="16"/>
      <c r="H28" s="16" t="s">
        <v>334</v>
      </c>
      <c r="I28" s="16"/>
    </row>
    <row r="29" ht="37.5" customHeight="1" spans="2:9">
      <c r="B29" s="11"/>
      <c r="C29" s="12"/>
      <c r="D29" s="12" t="s">
        <v>282</v>
      </c>
      <c r="E29" s="12"/>
      <c r="F29" s="12" t="s">
        <v>335</v>
      </c>
      <c r="G29" s="12"/>
      <c r="H29" s="12" t="s">
        <v>336</v>
      </c>
      <c r="I29" s="12"/>
    </row>
    <row r="30" ht="26.45" customHeight="1" spans="2:9">
      <c r="B30" s="11"/>
      <c r="C30" s="12"/>
      <c r="D30" s="12" t="s">
        <v>285</v>
      </c>
      <c r="E30" s="12"/>
      <c r="F30" s="12" t="s">
        <v>337</v>
      </c>
      <c r="G30" s="12"/>
      <c r="H30" s="12" t="s">
        <v>287</v>
      </c>
      <c r="I30" s="12"/>
    </row>
    <row r="31" ht="26.45" customHeight="1" spans="2:9">
      <c r="B31" s="11"/>
      <c r="C31" s="12" t="s">
        <v>288</v>
      </c>
      <c r="D31" s="12" t="s">
        <v>289</v>
      </c>
      <c r="E31" s="12"/>
      <c r="F31" s="12" t="s">
        <v>338</v>
      </c>
      <c r="G31" s="12"/>
      <c r="H31" s="12" t="s">
        <v>291</v>
      </c>
      <c r="I31" s="12"/>
    </row>
    <row r="32" ht="45" customHeight="1" spans="2:9">
      <c r="B32" s="27"/>
      <c r="C32" s="27"/>
      <c r="D32" s="27"/>
      <c r="E32" s="27"/>
      <c r="F32" s="27"/>
      <c r="G32" s="27"/>
      <c r="H32" s="27"/>
      <c r="I32" s="27"/>
    </row>
    <row r="33" ht="16.35" customHeight="1" spans="2:3">
      <c r="B33" s="28"/>
      <c r="C33" s="28"/>
    </row>
    <row r="34" ht="16.35" customHeight="1" spans="2:2">
      <c r="B34" s="28"/>
    </row>
    <row r="35" ht="16.35" customHeight="1" spans="2:16">
      <c r="B35" s="28"/>
      <c r="P35" s="31"/>
    </row>
    <row r="36" ht="16.35" customHeight="1" spans="2:2">
      <c r="B36" s="28"/>
    </row>
    <row r="37" ht="16.35" customHeight="1" spans="2:9">
      <c r="B37" s="28"/>
      <c r="C37" s="28"/>
      <c r="D37" s="28"/>
      <c r="E37" s="28"/>
      <c r="F37" s="28"/>
      <c r="G37" s="28"/>
      <c r="H37" s="28"/>
      <c r="I37" s="28"/>
    </row>
    <row r="38" ht="16.35" customHeight="1" spans="2:9">
      <c r="B38" s="28"/>
      <c r="C38" s="28"/>
      <c r="D38" s="28"/>
      <c r="E38" s="28"/>
      <c r="F38" s="28"/>
      <c r="G38" s="28"/>
      <c r="H38" s="28"/>
      <c r="I38" s="28"/>
    </row>
    <row r="39" ht="16.35" customHeight="1" spans="2:9">
      <c r="B39" s="28"/>
      <c r="C39" s="28"/>
      <c r="D39" s="28"/>
      <c r="E39" s="28"/>
      <c r="F39" s="28"/>
      <c r="G39" s="28"/>
      <c r="H39" s="28"/>
      <c r="I39" s="28"/>
    </row>
    <row r="40" ht="16.35" customHeight="1" spans="2:9">
      <c r="B40" s="28"/>
      <c r="C40" s="28"/>
      <c r="D40" s="28"/>
      <c r="E40" s="28"/>
      <c r="F40" s="28"/>
      <c r="G40" s="28"/>
      <c r="H40" s="28"/>
      <c r="I40" s="28"/>
    </row>
  </sheetData>
  <mergeCells count="6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F26:G26"/>
    <mergeCell ref="H26:I26"/>
    <mergeCell ref="F27:G27"/>
    <mergeCell ref="H27:I27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B32:I32"/>
    <mergeCell ref="B5:B11"/>
    <mergeCell ref="B13:B31"/>
    <mergeCell ref="C14:C24"/>
    <mergeCell ref="C25:C30"/>
    <mergeCell ref="D26:E28"/>
    <mergeCell ref="C10:F11"/>
    <mergeCell ref="D14:E17"/>
    <mergeCell ref="D20:E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16" workbookViewId="0">
      <selection activeCell="I20" sqref="I20"/>
    </sheetView>
  </sheetViews>
  <sheetFormatPr defaultColWidth="10" defaultRowHeight="13.5" outlineLevelCol="5"/>
  <cols>
    <col min="1" max="1" width="1.5" style="108" customWidth="1"/>
    <col min="2" max="2" width="41" style="108" customWidth="1"/>
    <col min="3" max="3" width="16.375" style="108" customWidth="1"/>
    <col min="4" max="4" width="39.25" style="108" customWidth="1"/>
    <col min="5" max="5" width="16.375" style="108" customWidth="1"/>
    <col min="6" max="6" width="1.5" style="108" customWidth="1"/>
    <col min="7" max="10" width="9.75" style="108" customWidth="1"/>
    <col min="11" max="16384" width="10" style="108"/>
  </cols>
  <sheetData>
    <row r="1" ht="14.25" customHeight="1" spans="1:6">
      <c r="A1" s="160"/>
      <c r="B1" s="109"/>
      <c r="C1" s="110"/>
      <c r="D1" s="161"/>
      <c r="E1" s="109" t="s">
        <v>2</v>
      </c>
      <c r="F1" s="168" t="s">
        <v>3</v>
      </c>
    </row>
    <row r="2" ht="19.9" customHeight="1" spans="1:6">
      <c r="A2" s="161"/>
      <c r="B2" s="163" t="s">
        <v>4</v>
      </c>
      <c r="C2" s="163"/>
      <c r="D2" s="163"/>
      <c r="E2" s="163"/>
      <c r="F2" s="168"/>
    </row>
    <row r="3" ht="17.1" customHeight="1" spans="1:6">
      <c r="A3" s="164"/>
      <c r="B3" s="115" t="s">
        <v>5</v>
      </c>
      <c r="C3" s="133"/>
      <c r="D3" s="133"/>
      <c r="E3" s="165" t="s">
        <v>6</v>
      </c>
      <c r="F3" s="169"/>
    </row>
    <row r="4" ht="21.4" customHeight="1" spans="1:6">
      <c r="A4" s="166"/>
      <c r="B4" s="118" t="s">
        <v>7</v>
      </c>
      <c r="C4" s="118"/>
      <c r="D4" s="118" t="s">
        <v>8</v>
      </c>
      <c r="E4" s="118"/>
      <c r="F4" s="130"/>
    </row>
    <row r="5" ht="21.4" customHeight="1" spans="1:6">
      <c r="A5" s="166"/>
      <c r="B5" s="118" t="s">
        <v>9</v>
      </c>
      <c r="C5" s="118" t="s">
        <v>10</v>
      </c>
      <c r="D5" s="118" t="s">
        <v>9</v>
      </c>
      <c r="E5" s="118" t="s">
        <v>10</v>
      </c>
      <c r="F5" s="130"/>
    </row>
    <row r="6" ht="19.9" customHeight="1" spans="1:6">
      <c r="A6" s="117"/>
      <c r="B6" s="127" t="s">
        <v>11</v>
      </c>
      <c r="C6" s="124">
        <v>54763180.1</v>
      </c>
      <c r="D6" s="127" t="s">
        <v>12</v>
      </c>
      <c r="E6" s="124"/>
      <c r="F6" s="140"/>
    </row>
    <row r="7" ht="19.9" customHeight="1" spans="1:6">
      <c r="A7" s="117"/>
      <c r="B7" s="127" t="s">
        <v>13</v>
      </c>
      <c r="C7" s="124"/>
      <c r="D7" s="127" t="s">
        <v>14</v>
      </c>
      <c r="E7" s="124"/>
      <c r="F7" s="140"/>
    </row>
    <row r="8" ht="19.9" customHeight="1" spans="1:6">
      <c r="A8" s="117"/>
      <c r="B8" s="127" t="s">
        <v>15</v>
      </c>
      <c r="C8" s="124"/>
      <c r="D8" s="127" t="s">
        <v>16</v>
      </c>
      <c r="E8" s="124"/>
      <c r="F8" s="140"/>
    </row>
    <row r="9" ht="19.9" customHeight="1" spans="1:6">
      <c r="A9" s="117"/>
      <c r="B9" s="127" t="s">
        <v>17</v>
      </c>
      <c r="C9" s="124"/>
      <c r="D9" s="127" t="s">
        <v>18</v>
      </c>
      <c r="E9" s="124"/>
      <c r="F9" s="140"/>
    </row>
    <row r="10" ht="19.9" customHeight="1" spans="1:6">
      <c r="A10" s="117"/>
      <c r="B10" s="127" t="s">
        <v>19</v>
      </c>
      <c r="C10" s="124"/>
      <c r="D10" s="127" t="s">
        <v>20</v>
      </c>
      <c r="E10" s="124"/>
      <c r="F10" s="140"/>
    </row>
    <row r="11" ht="19.9" customHeight="1" spans="1:6">
      <c r="A11" s="117"/>
      <c r="B11" s="127" t="s">
        <v>21</v>
      </c>
      <c r="C11" s="124"/>
      <c r="D11" s="127" t="s">
        <v>22</v>
      </c>
      <c r="E11" s="124"/>
      <c r="F11" s="140"/>
    </row>
    <row r="12" ht="19.9" customHeight="1" spans="1:6">
      <c r="A12" s="117"/>
      <c r="B12" s="127" t="s">
        <v>23</v>
      </c>
      <c r="C12" s="124"/>
      <c r="D12" s="127" t="s">
        <v>24</v>
      </c>
      <c r="E12" s="124"/>
      <c r="F12" s="140"/>
    </row>
    <row r="13" ht="19.9" customHeight="1" spans="1:6">
      <c r="A13" s="117"/>
      <c r="B13" s="127" t="s">
        <v>23</v>
      </c>
      <c r="C13" s="124"/>
      <c r="D13" s="127" t="s">
        <v>25</v>
      </c>
      <c r="E13" s="124">
        <v>18741572.83</v>
      </c>
      <c r="F13" s="140"/>
    </row>
    <row r="14" ht="19.9" customHeight="1" spans="1:6">
      <c r="A14" s="117"/>
      <c r="B14" s="127" t="s">
        <v>23</v>
      </c>
      <c r="C14" s="124"/>
      <c r="D14" s="127" t="s">
        <v>26</v>
      </c>
      <c r="E14" s="124"/>
      <c r="F14" s="140"/>
    </row>
    <row r="15" ht="19.9" customHeight="1" spans="1:6">
      <c r="A15" s="117"/>
      <c r="B15" s="127" t="s">
        <v>23</v>
      </c>
      <c r="C15" s="124"/>
      <c r="D15" s="127" t="s">
        <v>27</v>
      </c>
      <c r="E15" s="124">
        <v>485294.8</v>
      </c>
      <c r="F15" s="140"/>
    </row>
    <row r="16" ht="19.9" customHeight="1" spans="1:6">
      <c r="A16" s="117"/>
      <c r="B16" s="127" t="s">
        <v>23</v>
      </c>
      <c r="C16" s="124"/>
      <c r="D16" s="127" t="s">
        <v>28</v>
      </c>
      <c r="E16" s="124"/>
      <c r="F16" s="140"/>
    </row>
    <row r="17" ht="19.9" customHeight="1" spans="1:6">
      <c r="A17" s="117"/>
      <c r="B17" s="127" t="s">
        <v>23</v>
      </c>
      <c r="C17" s="124"/>
      <c r="D17" s="127" t="s">
        <v>29</v>
      </c>
      <c r="E17" s="124">
        <v>32580559.09</v>
      </c>
      <c r="F17" s="140"/>
    </row>
    <row r="18" ht="19.9" customHeight="1" spans="1:6">
      <c r="A18" s="117"/>
      <c r="B18" s="127" t="s">
        <v>23</v>
      </c>
      <c r="C18" s="124"/>
      <c r="D18" s="127" t="s">
        <v>30</v>
      </c>
      <c r="E18" s="124"/>
      <c r="F18" s="140"/>
    </row>
    <row r="19" ht="19.9" customHeight="1" spans="1:6">
      <c r="A19" s="117"/>
      <c r="B19" s="127" t="s">
        <v>23</v>
      </c>
      <c r="C19" s="124"/>
      <c r="D19" s="127" t="s">
        <v>31</v>
      </c>
      <c r="E19" s="124"/>
      <c r="F19" s="140"/>
    </row>
    <row r="20" ht="19.9" customHeight="1" spans="1:6">
      <c r="A20" s="117"/>
      <c r="B20" s="127" t="s">
        <v>23</v>
      </c>
      <c r="C20" s="124"/>
      <c r="D20" s="127" t="s">
        <v>32</v>
      </c>
      <c r="E20" s="124"/>
      <c r="F20" s="140"/>
    </row>
    <row r="21" ht="19.9" customHeight="1" spans="1:6">
      <c r="A21" s="117"/>
      <c r="B21" s="127" t="s">
        <v>23</v>
      </c>
      <c r="C21" s="124"/>
      <c r="D21" s="127" t="s">
        <v>33</v>
      </c>
      <c r="E21" s="124"/>
      <c r="F21" s="140"/>
    </row>
    <row r="22" ht="19.9" customHeight="1" spans="1:6">
      <c r="A22" s="117"/>
      <c r="B22" s="127" t="s">
        <v>23</v>
      </c>
      <c r="C22" s="124"/>
      <c r="D22" s="127" t="s">
        <v>34</v>
      </c>
      <c r="E22" s="124"/>
      <c r="F22" s="140"/>
    </row>
    <row r="23" ht="19.9" customHeight="1" spans="1:6">
      <c r="A23" s="117"/>
      <c r="B23" s="127" t="s">
        <v>23</v>
      </c>
      <c r="C23" s="124"/>
      <c r="D23" s="127" t="s">
        <v>35</v>
      </c>
      <c r="E23" s="124"/>
      <c r="F23" s="140"/>
    </row>
    <row r="24" ht="19.9" customHeight="1" spans="1:6">
      <c r="A24" s="117"/>
      <c r="B24" s="127" t="s">
        <v>23</v>
      </c>
      <c r="C24" s="124"/>
      <c r="D24" s="127" t="s">
        <v>36</v>
      </c>
      <c r="E24" s="124"/>
      <c r="F24" s="140"/>
    </row>
    <row r="25" ht="19.9" customHeight="1" spans="1:6">
      <c r="A25" s="117"/>
      <c r="B25" s="127" t="s">
        <v>23</v>
      </c>
      <c r="C25" s="124"/>
      <c r="D25" s="127" t="s">
        <v>37</v>
      </c>
      <c r="E25" s="124">
        <v>2955753.38</v>
      </c>
      <c r="F25" s="140"/>
    </row>
    <row r="26" ht="19.9" customHeight="1" spans="1:6">
      <c r="A26" s="117"/>
      <c r="B26" s="127" t="s">
        <v>23</v>
      </c>
      <c r="C26" s="124"/>
      <c r="D26" s="127" t="s">
        <v>38</v>
      </c>
      <c r="E26" s="124"/>
      <c r="F26" s="140"/>
    </row>
    <row r="27" ht="19.9" customHeight="1" spans="1:6">
      <c r="A27" s="117"/>
      <c r="B27" s="127" t="s">
        <v>23</v>
      </c>
      <c r="C27" s="124"/>
      <c r="D27" s="127" t="s">
        <v>39</v>
      </c>
      <c r="E27" s="124"/>
      <c r="F27" s="140"/>
    </row>
    <row r="28" ht="19.9" customHeight="1" spans="1:6">
      <c r="A28" s="117"/>
      <c r="B28" s="127" t="s">
        <v>23</v>
      </c>
      <c r="C28" s="124"/>
      <c r="D28" s="127" t="s">
        <v>40</v>
      </c>
      <c r="E28" s="124"/>
      <c r="F28" s="140"/>
    </row>
    <row r="29" ht="19.9" customHeight="1" spans="1:6">
      <c r="A29" s="117"/>
      <c r="B29" s="127" t="s">
        <v>23</v>
      </c>
      <c r="C29" s="124"/>
      <c r="D29" s="127" t="s">
        <v>41</v>
      </c>
      <c r="E29" s="124"/>
      <c r="F29" s="140"/>
    </row>
    <row r="30" ht="19.9" customHeight="1" spans="1:6">
      <c r="A30" s="117"/>
      <c r="B30" s="127" t="s">
        <v>23</v>
      </c>
      <c r="C30" s="124"/>
      <c r="D30" s="127" t="s">
        <v>42</v>
      </c>
      <c r="E30" s="124"/>
      <c r="F30" s="140"/>
    </row>
    <row r="31" ht="19.9" customHeight="1" spans="1:6">
      <c r="A31" s="117"/>
      <c r="B31" s="127" t="s">
        <v>23</v>
      </c>
      <c r="C31" s="124"/>
      <c r="D31" s="127" t="s">
        <v>43</v>
      </c>
      <c r="E31" s="124"/>
      <c r="F31" s="140"/>
    </row>
    <row r="32" ht="19.9" customHeight="1" spans="1:6">
      <c r="A32" s="117"/>
      <c r="B32" s="127" t="s">
        <v>23</v>
      </c>
      <c r="C32" s="124"/>
      <c r="D32" s="127" t="s">
        <v>44</v>
      </c>
      <c r="E32" s="124"/>
      <c r="F32" s="140"/>
    </row>
    <row r="33" ht="19.9" customHeight="1" spans="1:6">
      <c r="A33" s="117"/>
      <c r="B33" s="127" t="s">
        <v>23</v>
      </c>
      <c r="C33" s="124"/>
      <c r="D33" s="127" t="s">
        <v>45</v>
      </c>
      <c r="E33" s="124"/>
      <c r="F33" s="140"/>
    </row>
    <row r="34" ht="19.9" customHeight="1" spans="1:6">
      <c r="A34" s="117"/>
      <c r="B34" s="127" t="s">
        <v>23</v>
      </c>
      <c r="C34" s="124"/>
      <c r="D34" s="127" t="s">
        <v>46</v>
      </c>
      <c r="E34" s="124"/>
      <c r="F34" s="140"/>
    </row>
    <row r="35" ht="19.9" customHeight="1" spans="1:6">
      <c r="A35" s="117"/>
      <c r="B35" s="127" t="s">
        <v>23</v>
      </c>
      <c r="C35" s="124"/>
      <c r="D35" s="127" t="s">
        <v>47</v>
      </c>
      <c r="E35" s="124"/>
      <c r="F35" s="140"/>
    </row>
    <row r="36" ht="19.9" customHeight="1" spans="1:6">
      <c r="A36" s="136"/>
      <c r="B36" s="134" t="s">
        <v>48</v>
      </c>
      <c r="C36" s="120">
        <f>SUM(C6:C11)</f>
        <v>54763180.1</v>
      </c>
      <c r="D36" s="134" t="s">
        <v>49</v>
      </c>
      <c r="E36" s="120">
        <f>SUM(E6:E35)</f>
        <v>54763180.1</v>
      </c>
      <c r="F36" s="141"/>
    </row>
    <row r="37" ht="19.9" customHeight="1" spans="1:6">
      <c r="A37" s="117"/>
      <c r="B37" s="126" t="s">
        <v>50</v>
      </c>
      <c r="C37" s="124"/>
      <c r="D37" s="126" t="s">
        <v>51</v>
      </c>
      <c r="E37" s="124"/>
      <c r="F37" s="174"/>
    </row>
    <row r="38" ht="19.9" customHeight="1" spans="1:6">
      <c r="A38" s="175"/>
      <c r="B38" s="126" t="s">
        <v>52</v>
      </c>
      <c r="C38" s="124"/>
      <c r="D38" s="126" t="s">
        <v>53</v>
      </c>
      <c r="E38" s="124"/>
      <c r="F38" s="174"/>
    </row>
    <row r="39" ht="19.9" customHeight="1" spans="1:6">
      <c r="A39" s="175"/>
      <c r="B39" s="176"/>
      <c r="C39" s="176"/>
      <c r="D39" s="126" t="s">
        <v>54</v>
      </c>
      <c r="E39" s="124"/>
      <c r="F39" s="174"/>
    </row>
    <row r="40" ht="19.9" customHeight="1" spans="1:6">
      <c r="A40" s="177"/>
      <c r="B40" s="118" t="s">
        <v>55</v>
      </c>
      <c r="C40" s="120">
        <f>SUM(C36:C39)</f>
        <v>54763180.1</v>
      </c>
      <c r="D40" s="118" t="s">
        <v>56</v>
      </c>
      <c r="E40" s="120">
        <f>E36+E37+E39</f>
        <v>54763180.1</v>
      </c>
      <c r="F40" s="178"/>
    </row>
    <row r="41" ht="8.45" customHeight="1" spans="1:6">
      <c r="A41" s="167"/>
      <c r="B41" s="167"/>
      <c r="C41" s="179"/>
      <c r="D41" s="179"/>
      <c r="E41" s="167"/>
      <c r="F41" s="180"/>
    </row>
  </sheetData>
  <mergeCells count="4">
    <mergeCell ref="B2:E2"/>
    <mergeCell ref="B4:C4"/>
    <mergeCell ref="D4:E4"/>
    <mergeCell ref="A6:A35"/>
  </mergeCells>
  <printOptions horizontalCentered="1"/>
  <pageMargins left="0.984251968503937" right="0.590551181102362" top="0.984251968503937" bottom="0.984251968503937" header="0" footer="0"/>
  <pageSetup paperSize="9" scale="7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" style="87" customWidth="1"/>
    <col min="2" max="2" width="16.875" style="87" customWidth="1"/>
    <col min="3" max="3" width="23.875" style="87" customWidth="1"/>
    <col min="4" max="4" width="16.375" style="87" customWidth="1"/>
    <col min="5" max="5" width="13" style="87" customWidth="1"/>
    <col min="6" max="6" width="16" style="87" customWidth="1"/>
    <col min="7" max="14" width="13" style="87" customWidth="1"/>
    <col min="15" max="15" width="1.5" style="87" customWidth="1"/>
    <col min="16" max="16" width="9.75" style="87" customWidth="1"/>
    <col min="17" max="16384" width="10" style="87"/>
  </cols>
  <sheetData>
    <row r="1" ht="24.95" customHeight="1" spans="1:15">
      <c r="A1" s="88"/>
      <c r="B1" s="2"/>
      <c r="C1" s="28"/>
      <c r="D1" s="170"/>
      <c r="E1" s="170"/>
      <c r="F1" s="170"/>
      <c r="G1" s="28"/>
      <c r="H1" s="28"/>
      <c r="I1" s="28"/>
      <c r="L1" s="28"/>
      <c r="M1" s="28"/>
      <c r="N1" s="89" t="s">
        <v>57</v>
      </c>
      <c r="O1" s="90"/>
    </row>
    <row r="2" ht="22.9" customHeight="1" spans="1:15">
      <c r="A2" s="88"/>
      <c r="B2" s="91" t="s">
        <v>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3</v>
      </c>
    </row>
    <row r="3" ht="19.5" customHeight="1" spans="1:15">
      <c r="A3" s="92"/>
      <c r="B3" s="93" t="s">
        <v>5</v>
      </c>
      <c r="C3" s="93"/>
      <c r="D3" s="92"/>
      <c r="E3" s="92"/>
      <c r="F3" s="151"/>
      <c r="G3" s="92"/>
      <c r="H3" s="151"/>
      <c r="I3" s="151"/>
      <c r="J3" s="151"/>
      <c r="K3" s="151"/>
      <c r="L3" s="151"/>
      <c r="M3" s="151"/>
      <c r="N3" s="94" t="s">
        <v>6</v>
      </c>
      <c r="O3" s="95"/>
    </row>
    <row r="4" ht="24.4" customHeight="1" spans="1:15">
      <c r="A4" s="96"/>
      <c r="B4" s="85" t="s">
        <v>9</v>
      </c>
      <c r="C4" s="85"/>
      <c r="D4" s="85" t="s">
        <v>59</v>
      </c>
      <c r="E4" s="85" t="s">
        <v>60</v>
      </c>
      <c r="F4" s="85" t="s">
        <v>61</v>
      </c>
      <c r="G4" s="85" t="s">
        <v>62</v>
      </c>
      <c r="H4" s="85" t="s">
        <v>63</v>
      </c>
      <c r="I4" s="85" t="s">
        <v>64</v>
      </c>
      <c r="J4" s="85" t="s">
        <v>65</v>
      </c>
      <c r="K4" s="85" t="s">
        <v>66</v>
      </c>
      <c r="L4" s="85" t="s">
        <v>67</v>
      </c>
      <c r="M4" s="85" t="s">
        <v>68</v>
      </c>
      <c r="N4" s="85" t="s">
        <v>69</v>
      </c>
      <c r="O4" s="98"/>
    </row>
    <row r="5" ht="24.4" customHeight="1" spans="1:15">
      <c r="A5" s="96"/>
      <c r="B5" s="85" t="s">
        <v>70</v>
      </c>
      <c r="C5" s="173" t="s">
        <v>71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98"/>
    </row>
    <row r="6" ht="24.4" customHeight="1" spans="1:15">
      <c r="A6" s="96"/>
      <c r="B6" s="85"/>
      <c r="C6" s="173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98"/>
    </row>
    <row r="7" ht="27" customHeight="1" spans="1:15">
      <c r="A7" s="99"/>
      <c r="B7" s="69"/>
      <c r="C7" s="69" t="s">
        <v>72</v>
      </c>
      <c r="D7" s="72">
        <f>D8</f>
        <v>54763180.1</v>
      </c>
      <c r="E7" s="72"/>
      <c r="F7" s="72">
        <f>F8</f>
        <v>54763180.1</v>
      </c>
      <c r="G7" s="72"/>
      <c r="H7" s="72"/>
      <c r="I7" s="72"/>
      <c r="J7" s="72"/>
      <c r="K7" s="72"/>
      <c r="L7" s="72"/>
      <c r="M7" s="72"/>
      <c r="N7" s="72"/>
      <c r="O7" s="100"/>
    </row>
    <row r="8" ht="27" customHeight="1" spans="1:15">
      <c r="A8" s="99"/>
      <c r="B8" s="74">
        <v>802002</v>
      </c>
      <c r="C8" s="74" t="s">
        <v>0</v>
      </c>
      <c r="D8" s="75">
        <v>54763180.1</v>
      </c>
      <c r="E8" s="75"/>
      <c r="F8" s="75">
        <v>54763180.1</v>
      </c>
      <c r="G8" s="72"/>
      <c r="H8" s="72"/>
      <c r="I8" s="72"/>
      <c r="J8" s="72"/>
      <c r="K8" s="72"/>
      <c r="L8" s="72"/>
      <c r="M8" s="72"/>
      <c r="N8" s="72"/>
      <c r="O8" s="100"/>
    </row>
    <row r="9" ht="29.1" customHeight="1" spans="1:15">
      <c r="A9" s="99"/>
      <c r="B9" s="69"/>
      <c r="C9" s="69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100"/>
    </row>
    <row r="10" ht="27" customHeight="1" spans="1:15">
      <c r="A10" s="99"/>
      <c r="B10" s="69"/>
      <c r="C10" s="69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100"/>
    </row>
    <row r="11" ht="27" customHeight="1" spans="1:15">
      <c r="A11" s="99"/>
      <c r="B11" s="69"/>
      <c r="C11" s="69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100"/>
    </row>
    <row r="12" ht="27" customHeight="1" spans="1:15">
      <c r="A12" s="99"/>
      <c r="B12" s="69"/>
      <c r="C12" s="69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100"/>
    </row>
    <row r="13" ht="27" customHeight="1" spans="1:15">
      <c r="A13" s="99"/>
      <c r="B13" s="69"/>
      <c r="C13" s="69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100"/>
    </row>
    <row r="14" ht="27" customHeight="1" spans="1:15">
      <c r="A14" s="99"/>
      <c r="B14" s="69"/>
      <c r="C14" s="69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100"/>
    </row>
    <row r="15" ht="27" customHeight="1" spans="1:15">
      <c r="A15" s="99"/>
      <c r="B15" s="69"/>
      <c r="C15" s="69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100"/>
    </row>
    <row r="16" ht="27" customHeight="1" spans="1:15">
      <c r="A16" s="99"/>
      <c r="B16" s="69"/>
      <c r="C16" s="69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100"/>
    </row>
    <row r="17" ht="27" customHeight="1" spans="1:15">
      <c r="A17" s="99"/>
      <c r="B17" s="69"/>
      <c r="C17" s="69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100"/>
    </row>
    <row r="18" ht="27" customHeight="1" spans="1:15">
      <c r="A18" s="99"/>
      <c r="B18" s="69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100"/>
    </row>
    <row r="19" ht="27" customHeight="1" spans="1:15">
      <c r="A19" s="99"/>
      <c r="B19" s="69"/>
      <c r="C19" s="6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100"/>
    </row>
    <row r="20" ht="27" customHeight="1" spans="1:15">
      <c r="A20" s="99"/>
      <c r="B20" s="69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100"/>
    </row>
    <row r="21" ht="27" customHeight="1" spans="1:15">
      <c r="A21" s="99"/>
      <c r="B21" s="69"/>
      <c r="C21" s="6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100"/>
    </row>
    <row r="22" ht="27" customHeight="1" spans="1:15">
      <c r="A22" s="99"/>
      <c r="B22" s="69"/>
      <c r="C22" s="69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100"/>
    </row>
    <row r="23" ht="27" customHeight="1" spans="1:15">
      <c r="A23" s="99"/>
      <c r="B23" s="69"/>
      <c r="C23" s="6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100"/>
    </row>
    <row r="24" ht="27" customHeight="1" spans="1:15">
      <c r="A24" s="99"/>
      <c r="B24" s="69"/>
      <c r="C24" s="69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100"/>
    </row>
    <row r="25" ht="27" customHeight="1" spans="1:15">
      <c r="A25" s="99"/>
      <c r="B25" s="69"/>
      <c r="C25" s="69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21" sqref="F8:F21"/>
    </sheetView>
  </sheetViews>
  <sheetFormatPr defaultColWidth="10" defaultRowHeight="13.5"/>
  <cols>
    <col min="1" max="1" width="1.5" style="87" customWidth="1"/>
    <col min="2" max="4" width="6.125" style="87" customWidth="1"/>
    <col min="5" max="5" width="16.875" style="87" customWidth="1"/>
    <col min="6" max="6" width="41" style="87" customWidth="1"/>
    <col min="7" max="10" width="16.375" style="87" customWidth="1"/>
    <col min="11" max="11" width="22.875" style="87" customWidth="1"/>
    <col min="12" max="12" width="1.5" style="87" customWidth="1"/>
    <col min="13" max="14" width="9.75" style="87" customWidth="1"/>
    <col min="15" max="16384" width="10" style="87"/>
  </cols>
  <sheetData>
    <row r="1" ht="24.95" customHeight="1" spans="1:12">
      <c r="A1" s="88"/>
      <c r="B1" s="2"/>
      <c r="C1" s="2"/>
      <c r="D1" s="2"/>
      <c r="E1" s="28"/>
      <c r="F1" s="28"/>
      <c r="G1" s="170"/>
      <c r="H1" s="170"/>
      <c r="I1" s="170"/>
      <c r="J1" s="170"/>
      <c r="K1" s="89" t="s">
        <v>73</v>
      </c>
      <c r="L1" s="90"/>
    </row>
    <row r="2" ht="22.9" customHeight="1" spans="1:12">
      <c r="A2" s="88"/>
      <c r="B2" s="91" t="s">
        <v>74</v>
      </c>
      <c r="C2" s="91"/>
      <c r="D2" s="91"/>
      <c r="E2" s="91"/>
      <c r="F2" s="91"/>
      <c r="G2" s="91"/>
      <c r="H2" s="91"/>
      <c r="I2" s="91"/>
      <c r="J2" s="91"/>
      <c r="K2" s="91"/>
      <c r="L2" s="90" t="s">
        <v>3</v>
      </c>
    </row>
    <row r="3" ht="19.5" customHeight="1" spans="1:12">
      <c r="A3" s="92"/>
      <c r="B3" s="93" t="s">
        <v>5</v>
      </c>
      <c r="C3" s="93"/>
      <c r="D3" s="93"/>
      <c r="E3" s="93"/>
      <c r="F3" s="93"/>
      <c r="G3" s="92"/>
      <c r="H3" s="92"/>
      <c r="I3" s="151"/>
      <c r="J3" s="151"/>
      <c r="K3" s="94" t="s">
        <v>6</v>
      </c>
      <c r="L3" s="95"/>
    </row>
    <row r="4" ht="24.4" customHeight="1" spans="1:12">
      <c r="A4" s="90"/>
      <c r="B4" s="69" t="s">
        <v>9</v>
      </c>
      <c r="C4" s="69"/>
      <c r="D4" s="69"/>
      <c r="E4" s="69"/>
      <c r="F4" s="69"/>
      <c r="G4" s="69" t="s">
        <v>59</v>
      </c>
      <c r="H4" s="69" t="s">
        <v>75</v>
      </c>
      <c r="I4" s="69" t="s">
        <v>76</v>
      </c>
      <c r="J4" s="69" t="s">
        <v>77</v>
      </c>
      <c r="K4" s="69" t="s">
        <v>78</v>
      </c>
      <c r="L4" s="97"/>
    </row>
    <row r="5" ht="24.4" customHeight="1" spans="1:12">
      <c r="A5" s="96"/>
      <c r="B5" s="69" t="s">
        <v>79</v>
      </c>
      <c r="C5" s="69"/>
      <c r="D5" s="69"/>
      <c r="E5" s="69" t="s">
        <v>70</v>
      </c>
      <c r="F5" s="69" t="s">
        <v>71</v>
      </c>
      <c r="G5" s="69"/>
      <c r="H5" s="69"/>
      <c r="I5" s="69"/>
      <c r="J5" s="69"/>
      <c r="K5" s="69"/>
      <c r="L5" s="97"/>
    </row>
    <row r="6" ht="24.4" customHeight="1" spans="1:12">
      <c r="A6" s="96"/>
      <c r="B6" s="69" t="s">
        <v>80</v>
      </c>
      <c r="C6" s="69" t="s">
        <v>81</v>
      </c>
      <c r="D6" s="69" t="s">
        <v>82</v>
      </c>
      <c r="E6" s="69"/>
      <c r="F6" s="69"/>
      <c r="G6" s="69"/>
      <c r="H6" s="69"/>
      <c r="I6" s="69"/>
      <c r="J6" s="69"/>
      <c r="K6" s="69"/>
      <c r="L6" s="98"/>
    </row>
    <row r="7" ht="27" customHeight="1" spans="1:12">
      <c r="A7" s="99"/>
      <c r="B7" s="69"/>
      <c r="C7" s="69"/>
      <c r="D7" s="69"/>
      <c r="E7" s="69"/>
      <c r="F7" s="69" t="s">
        <v>72</v>
      </c>
      <c r="G7" s="72">
        <f>G8+G12+G16+G19</f>
        <v>54763180.1</v>
      </c>
      <c r="H7" s="72">
        <f>H8+H12+H16+H19</f>
        <v>52463180.1</v>
      </c>
      <c r="I7" s="72">
        <f>I8+I12+I16+I19</f>
        <v>2300000</v>
      </c>
      <c r="J7" s="75"/>
      <c r="K7" s="75"/>
      <c r="L7" s="100"/>
    </row>
    <row r="8" ht="27" customHeight="1" spans="1:12">
      <c r="A8" s="99"/>
      <c r="B8" s="101">
        <v>208</v>
      </c>
      <c r="C8" s="101"/>
      <c r="D8" s="101"/>
      <c r="E8" s="69">
        <v>802002</v>
      </c>
      <c r="F8" s="69" t="s">
        <v>83</v>
      </c>
      <c r="G8" s="72">
        <f>SUM(G9)</f>
        <v>18741572.83</v>
      </c>
      <c r="H8" s="72">
        <f>SUM(H9)</f>
        <v>18741572.83</v>
      </c>
      <c r="I8" s="75"/>
      <c r="J8" s="75"/>
      <c r="K8" s="75"/>
      <c r="L8" s="100"/>
    </row>
    <row r="9" ht="27" customHeight="1" spans="1:12">
      <c r="A9" s="99"/>
      <c r="B9" s="101">
        <v>208</v>
      </c>
      <c r="C9" s="101" t="s">
        <v>84</v>
      </c>
      <c r="D9" s="101"/>
      <c r="E9" s="69">
        <v>802002</v>
      </c>
      <c r="F9" s="69" t="s">
        <v>85</v>
      </c>
      <c r="G9" s="72">
        <f>SUM(G10:G11)</f>
        <v>18741572.83</v>
      </c>
      <c r="H9" s="72">
        <f>SUM(H10:H11)</f>
        <v>18741572.83</v>
      </c>
      <c r="I9" s="75"/>
      <c r="J9" s="75"/>
      <c r="K9" s="75"/>
      <c r="L9" s="100"/>
    </row>
    <row r="10" ht="27" customHeight="1" spans="1:12">
      <c r="A10" s="99"/>
      <c r="B10" s="103" t="s">
        <v>86</v>
      </c>
      <c r="C10" s="103" t="s">
        <v>84</v>
      </c>
      <c r="D10" s="103" t="s">
        <v>87</v>
      </c>
      <c r="E10" s="74">
        <v>802002</v>
      </c>
      <c r="F10" s="74" t="s">
        <v>88</v>
      </c>
      <c r="G10" s="75">
        <v>14796431.1</v>
      </c>
      <c r="H10" s="75">
        <v>14796431.1</v>
      </c>
      <c r="I10" s="75"/>
      <c r="J10" s="75"/>
      <c r="K10" s="75"/>
      <c r="L10" s="100"/>
    </row>
    <row r="11" ht="27" customHeight="1" spans="1:12">
      <c r="A11" s="99"/>
      <c r="B11" s="103" t="s">
        <v>86</v>
      </c>
      <c r="C11" s="103" t="s">
        <v>84</v>
      </c>
      <c r="D11" s="103" t="s">
        <v>84</v>
      </c>
      <c r="E11" s="74">
        <v>802002</v>
      </c>
      <c r="F11" s="74" t="s">
        <v>89</v>
      </c>
      <c r="G11" s="75">
        <v>3945141.73</v>
      </c>
      <c r="H11" s="75">
        <v>3945141.73</v>
      </c>
      <c r="I11" s="75"/>
      <c r="J11" s="75"/>
      <c r="K11" s="75"/>
      <c r="L11" s="100"/>
    </row>
    <row r="12" ht="27" customHeight="1" spans="1:12">
      <c r="A12" s="99"/>
      <c r="B12" s="101" t="s">
        <v>90</v>
      </c>
      <c r="C12" s="101"/>
      <c r="D12" s="101"/>
      <c r="E12" s="69">
        <v>802002</v>
      </c>
      <c r="F12" s="69" t="s">
        <v>91</v>
      </c>
      <c r="G12" s="72">
        <f>SUM(G13)</f>
        <v>485294.8</v>
      </c>
      <c r="H12" s="72">
        <f>SUM(H13)</f>
        <v>485294.8</v>
      </c>
      <c r="I12" s="75"/>
      <c r="J12" s="75"/>
      <c r="K12" s="75"/>
      <c r="L12" s="100"/>
    </row>
    <row r="13" ht="27" customHeight="1" spans="1:12">
      <c r="A13" s="99"/>
      <c r="B13" s="101" t="s">
        <v>90</v>
      </c>
      <c r="C13" s="101" t="s">
        <v>92</v>
      </c>
      <c r="D13" s="101"/>
      <c r="E13" s="69">
        <v>802002</v>
      </c>
      <c r="F13" s="69" t="s">
        <v>93</v>
      </c>
      <c r="G13" s="72">
        <f>SUM(G14:G15)</f>
        <v>485294.8</v>
      </c>
      <c r="H13" s="72">
        <f>SUM(H14:H15)</f>
        <v>485294.8</v>
      </c>
      <c r="I13" s="75"/>
      <c r="J13" s="75"/>
      <c r="K13" s="75"/>
      <c r="L13" s="100"/>
    </row>
    <row r="14" ht="27" customHeight="1" spans="1:12">
      <c r="A14" s="99"/>
      <c r="B14" s="103" t="s">
        <v>90</v>
      </c>
      <c r="C14" s="103" t="s">
        <v>92</v>
      </c>
      <c r="D14" s="103" t="s">
        <v>87</v>
      </c>
      <c r="E14" s="74">
        <v>802002</v>
      </c>
      <c r="F14" s="74" t="s">
        <v>94</v>
      </c>
      <c r="G14" s="75">
        <v>241200</v>
      </c>
      <c r="H14" s="75">
        <v>241200</v>
      </c>
      <c r="I14" s="75"/>
      <c r="J14" s="75"/>
      <c r="K14" s="75"/>
      <c r="L14" s="100"/>
    </row>
    <row r="15" ht="27" customHeight="1" spans="1:12">
      <c r="A15" s="99"/>
      <c r="B15" s="103" t="s">
        <v>90</v>
      </c>
      <c r="C15" s="103" t="s">
        <v>92</v>
      </c>
      <c r="D15" s="103" t="s">
        <v>95</v>
      </c>
      <c r="E15" s="74">
        <v>802002</v>
      </c>
      <c r="F15" s="74" t="s">
        <v>96</v>
      </c>
      <c r="G15" s="75">
        <v>244094.8</v>
      </c>
      <c r="H15" s="75">
        <v>244094.8</v>
      </c>
      <c r="I15" s="75"/>
      <c r="J15" s="75"/>
      <c r="K15" s="75"/>
      <c r="L15" s="100"/>
    </row>
    <row r="16" ht="27" customHeight="1" spans="1:12">
      <c r="A16" s="99"/>
      <c r="B16" s="101" t="s">
        <v>97</v>
      </c>
      <c r="C16" s="101"/>
      <c r="D16" s="101"/>
      <c r="E16" s="69">
        <v>802002</v>
      </c>
      <c r="F16" s="69" t="s">
        <v>98</v>
      </c>
      <c r="G16" s="72">
        <f t="shared" ref="G16:I17" si="0">SUM(G17)</f>
        <v>32580559.09</v>
      </c>
      <c r="H16" s="72">
        <f t="shared" si="0"/>
        <v>30280559.09</v>
      </c>
      <c r="I16" s="72">
        <f t="shared" si="0"/>
        <v>2300000</v>
      </c>
      <c r="J16" s="75"/>
      <c r="K16" s="75"/>
      <c r="L16" s="100"/>
    </row>
    <row r="17" ht="27" customHeight="1" spans="1:12">
      <c r="A17" s="99"/>
      <c r="B17" s="101" t="s">
        <v>97</v>
      </c>
      <c r="C17" s="101" t="s">
        <v>84</v>
      </c>
      <c r="D17" s="101"/>
      <c r="E17" s="69">
        <v>802002</v>
      </c>
      <c r="F17" s="69" t="s">
        <v>99</v>
      </c>
      <c r="G17" s="72">
        <f t="shared" si="0"/>
        <v>32580559.09</v>
      </c>
      <c r="H17" s="72">
        <f t="shared" si="0"/>
        <v>30280559.09</v>
      </c>
      <c r="I17" s="72">
        <f t="shared" si="0"/>
        <v>2300000</v>
      </c>
      <c r="J17" s="75"/>
      <c r="K17" s="75"/>
      <c r="L17" s="100"/>
    </row>
    <row r="18" ht="27" customHeight="1" spans="1:12">
      <c r="A18" s="99"/>
      <c r="B18" s="103" t="s">
        <v>97</v>
      </c>
      <c r="C18" s="103" t="s">
        <v>84</v>
      </c>
      <c r="D18" s="103" t="s">
        <v>100</v>
      </c>
      <c r="E18" s="74">
        <v>802002</v>
      </c>
      <c r="F18" s="74" t="s">
        <v>99</v>
      </c>
      <c r="G18" s="75">
        <v>32580559.09</v>
      </c>
      <c r="H18" s="75">
        <v>30280559.09</v>
      </c>
      <c r="I18" s="75">
        <v>2300000</v>
      </c>
      <c r="J18" s="75"/>
      <c r="K18" s="75"/>
      <c r="L18" s="100"/>
    </row>
    <row r="19" ht="27" customHeight="1" spans="1:12">
      <c r="A19" s="99"/>
      <c r="B19" s="101" t="s">
        <v>101</v>
      </c>
      <c r="C19" s="101"/>
      <c r="D19" s="101"/>
      <c r="E19" s="69">
        <v>802002</v>
      </c>
      <c r="F19" s="69" t="s">
        <v>102</v>
      </c>
      <c r="G19" s="72">
        <f>SUM(G20)</f>
        <v>2955753.38</v>
      </c>
      <c r="H19" s="72">
        <f>SUM(H20)</f>
        <v>2955753.38</v>
      </c>
      <c r="I19" s="75"/>
      <c r="J19" s="75"/>
      <c r="K19" s="75"/>
      <c r="L19" s="100"/>
    </row>
    <row r="20" ht="27" customHeight="1" spans="1:12">
      <c r="A20" s="96"/>
      <c r="B20" s="101" t="s">
        <v>101</v>
      </c>
      <c r="C20" s="101" t="s">
        <v>87</v>
      </c>
      <c r="D20" s="171"/>
      <c r="E20" s="69">
        <v>802002</v>
      </c>
      <c r="F20" s="69" t="s">
        <v>103</v>
      </c>
      <c r="G20" s="72">
        <f>SUM(G21)</f>
        <v>2955753.38</v>
      </c>
      <c r="H20" s="72">
        <f>SUM(H21)</f>
        <v>2955753.38</v>
      </c>
      <c r="I20" s="75"/>
      <c r="J20" s="75"/>
      <c r="K20" s="75"/>
      <c r="L20" s="97"/>
    </row>
    <row r="21" ht="27" customHeight="1" spans="1:12">
      <c r="A21" s="96"/>
      <c r="B21" s="103" t="s">
        <v>101</v>
      </c>
      <c r="C21" s="103" t="s">
        <v>87</v>
      </c>
      <c r="D21" s="103" t="s">
        <v>100</v>
      </c>
      <c r="E21" s="74">
        <v>802002</v>
      </c>
      <c r="F21" s="74" t="s">
        <v>104</v>
      </c>
      <c r="G21" s="75">
        <v>2955753.38</v>
      </c>
      <c r="H21" s="75">
        <v>2955753.38</v>
      </c>
      <c r="I21" s="75"/>
      <c r="J21" s="75"/>
      <c r="K21" s="75"/>
      <c r="L21" s="97"/>
    </row>
    <row r="22" ht="27" customHeight="1" spans="1:12">
      <c r="A22" s="96"/>
      <c r="B22" s="172"/>
      <c r="C22" s="172"/>
      <c r="D22" s="172"/>
      <c r="E22" s="73"/>
      <c r="F22" s="73"/>
      <c r="G22" s="75"/>
      <c r="H22" s="75"/>
      <c r="I22" s="75"/>
      <c r="J22" s="75"/>
      <c r="K22" s="75"/>
      <c r="L22" s="98"/>
    </row>
    <row r="23" ht="9.75" customHeight="1" spans="1:12">
      <c r="A23" s="105"/>
      <c r="B23" s="106"/>
      <c r="C23" s="106"/>
      <c r="D23" s="106"/>
      <c r="E23" s="106"/>
      <c r="F23" s="105"/>
      <c r="G23" s="105"/>
      <c r="H23" s="105"/>
      <c r="I23" s="105"/>
      <c r="J23" s="106"/>
      <c r="K23" s="106"/>
      <c r="L23" s="1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O16" sqref="O16"/>
    </sheetView>
  </sheetViews>
  <sheetFormatPr defaultColWidth="10" defaultRowHeight="13.5"/>
  <cols>
    <col min="1" max="1" width="1.5" style="108" customWidth="1"/>
    <col min="2" max="2" width="33.375" style="108" customWidth="1"/>
    <col min="3" max="3" width="16.375" style="108" customWidth="1"/>
    <col min="4" max="4" width="33.375" style="108" customWidth="1"/>
    <col min="5" max="7" width="16.375" style="108" customWidth="1"/>
    <col min="8" max="8" width="18.25" style="108" customWidth="1"/>
    <col min="9" max="9" width="1.5" style="108" customWidth="1"/>
    <col min="10" max="11" width="9.75" style="108" customWidth="1"/>
    <col min="12" max="16384" width="10" style="108"/>
  </cols>
  <sheetData>
    <row r="1" ht="14.25" customHeight="1" spans="1:9">
      <c r="A1" s="160"/>
      <c r="B1" s="109"/>
      <c r="C1" s="161"/>
      <c r="D1" s="161"/>
      <c r="E1" s="110"/>
      <c r="F1" s="110"/>
      <c r="G1" s="110"/>
      <c r="H1" s="162" t="s">
        <v>105</v>
      </c>
      <c r="I1" s="168" t="s">
        <v>3</v>
      </c>
    </row>
    <row r="2" ht="19.9" customHeight="1" spans="1:9">
      <c r="A2" s="161"/>
      <c r="B2" s="163" t="s">
        <v>106</v>
      </c>
      <c r="C2" s="163"/>
      <c r="D2" s="163"/>
      <c r="E2" s="163"/>
      <c r="F2" s="163"/>
      <c r="G2" s="163"/>
      <c r="H2" s="163"/>
      <c r="I2" s="168"/>
    </row>
    <row r="3" ht="17.1" customHeight="1" spans="1:9">
      <c r="A3" s="164"/>
      <c r="B3" s="115" t="s">
        <v>5</v>
      </c>
      <c r="C3" s="115"/>
      <c r="D3" s="133"/>
      <c r="E3" s="133"/>
      <c r="F3" s="133"/>
      <c r="G3" s="133"/>
      <c r="H3" s="165" t="s">
        <v>6</v>
      </c>
      <c r="I3" s="169"/>
    </row>
    <row r="4" ht="21.4" customHeight="1" spans="1:9">
      <c r="A4" s="166"/>
      <c r="B4" s="118" t="s">
        <v>7</v>
      </c>
      <c r="C4" s="118"/>
      <c r="D4" s="118" t="s">
        <v>8</v>
      </c>
      <c r="E4" s="118"/>
      <c r="F4" s="118"/>
      <c r="G4" s="118"/>
      <c r="H4" s="118"/>
      <c r="I4" s="130"/>
    </row>
    <row r="5" ht="21.4" customHeight="1" spans="1:9">
      <c r="A5" s="166"/>
      <c r="B5" s="118" t="s">
        <v>9</v>
      </c>
      <c r="C5" s="118" t="s">
        <v>10</v>
      </c>
      <c r="D5" s="118" t="s">
        <v>9</v>
      </c>
      <c r="E5" s="118" t="s">
        <v>59</v>
      </c>
      <c r="F5" s="118" t="s">
        <v>107</v>
      </c>
      <c r="G5" s="118" t="s">
        <v>108</v>
      </c>
      <c r="H5" s="118" t="s">
        <v>109</v>
      </c>
      <c r="I5" s="130"/>
    </row>
    <row r="6" ht="19.9" customHeight="1" spans="1:9">
      <c r="A6" s="117"/>
      <c r="B6" s="126" t="s">
        <v>110</v>
      </c>
      <c r="C6" s="120">
        <f>C7</f>
        <v>54763180.1</v>
      </c>
      <c r="D6" s="126" t="s">
        <v>111</v>
      </c>
      <c r="E6" s="120">
        <f>SUM(E7:E34)</f>
        <v>54763180.1</v>
      </c>
      <c r="F6" s="120">
        <f>SUM(F7:F34)</f>
        <v>54763180.1</v>
      </c>
      <c r="G6" s="124"/>
      <c r="H6" s="124"/>
      <c r="I6" s="140"/>
    </row>
    <row r="7" ht="19.9" customHeight="1" spans="1:9">
      <c r="A7" s="117"/>
      <c r="B7" s="127" t="s">
        <v>112</v>
      </c>
      <c r="C7" s="124">
        <v>54763180.1</v>
      </c>
      <c r="D7" s="127" t="s">
        <v>113</v>
      </c>
      <c r="E7" s="124"/>
      <c r="F7" s="124"/>
      <c r="G7" s="124"/>
      <c r="H7" s="124"/>
      <c r="I7" s="140"/>
    </row>
    <row r="8" ht="19.9" customHeight="1" spans="1:9">
      <c r="A8" s="117"/>
      <c r="B8" s="127" t="s">
        <v>114</v>
      </c>
      <c r="C8" s="124"/>
      <c r="D8" s="127" t="s">
        <v>115</v>
      </c>
      <c r="E8" s="124"/>
      <c r="F8" s="124"/>
      <c r="G8" s="124"/>
      <c r="H8" s="124"/>
      <c r="I8" s="140"/>
    </row>
    <row r="9" ht="19.9" customHeight="1" spans="1:9">
      <c r="A9" s="117"/>
      <c r="B9" s="127" t="s">
        <v>116</v>
      </c>
      <c r="C9" s="124"/>
      <c r="D9" s="127" t="s">
        <v>117</v>
      </c>
      <c r="E9" s="124"/>
      <c r="F9" s="124"/>
      <c r="G9" s="124"/>
      <c r="H9" s="124"/>
      <c r="I9" s="140"/>
    </row>
    <row r="10" ht="19.9" customHeight="1" spans="1:9">
      <c r="A10" s="117"/>
      <c r="B10" s="126" t="s">
        <v>118</v>
      </c>
      <c r="C10" s="124"/>
      <c r="D10" s="127" t="s">
        <v>119</v>
      </c>
      <c r="E10" s="124"/>
      <c r="F10" s="124"/>
      <c r="G10" s="124"/>
      <c r="H10" s="124"/>
      <c r="I10" s="140"/>
    </row>
    <row r="11" ht="19.9" customHeight="1" spans="1:9">
      <c r="A11" s="117"/>
      <c r="B11" s="127" t="s">
        <v>112</v>
      </c>
      <c r="C11" s="124"/>
      <c r="D11" s="127" t="s">
        <v>120</v>
      </c>
      <c r="E11" s="124"/>
      <c r="F11" s="124"/>
      <c r="G11" s="124"/>
      <c r="H11" s="124"/>
      <c r="I11" s="140"/>
    </row>
    <row r="12" ht="19.9" customHeight="1" spans="1:9">
      <c r="A12" s="117"/>
      <c r="B12" s="127" t="s">
        <v>114</v>
      </c>
      <c r="C12" s="124"/>
      <c r="D12" s="127" t="s">
        <v>121</v>
      </c>
      <c r="E12" s="124"/>
      <c r="F12" s="124"/>
      <c r="G12" s="124"/>
      <c r="H12" s="124"/>
      <c r="I12" s="140"/>
    </row>
    <row r="13" ht="19.9" customHeight="1" spans="1:9">
      <c r="A13" s="117"/>
      <c r="B13" s="127" t="s">
        <v>116</v>
      </c>
      <c r="C13" s="124"/>
      <c r="D13" s="127" t="s">
        <v>122</v>
      </c>
      <c r="E13" s="124"/>
      <c r="F13" s="124"/>
      <c r="G13" s="124"/>
      <c r="H13" s="124"/>
      <c r="I13" s="140"/>
    </row>
    <row r="14" ht="19.9" customHeight="1" spans="1:9">
      <c r="A14" s="117"/>
      <c r="B14" s="127" t="s">
        <v>123</v>
      </c>
      <c r="C14" s="124"/>
      <c r="D14" s="127" t="s">
        <v>124</v>
      </c>
      <c r="E14" s="124">
        <v>18741572.83</v>
      </c>
      <c r="F14" s="124">
        <v>18741572.83</v>
      </c>
      <c r="G14" s="124"/>
      <c r="H14" s="124"/>
      <c r="I14" s="140"/>
    </row>
    <row r="15" ht="19.9" customHeight="1" spans="1:9">
      <c r="A15" s="117"/>
      <c r="B15" s="127" t="s">
        <v>123</v>
      </c>
      <c r="C15" s="124"/>
      <c r="D15" s="127" t="s">
        <v>125</v>
      </c>
      <c r="E15" s="124"/>
      <c r="F15" s="124"/>
      <c r="G15" s="124"/>
      <c r="H15" s="124"/>
      <c r="I15" s="140"/>
    </row>
    <row r="16" ht="19.9" customHeight="1" spans="1:9">
      <c r="A16" s="117"/>
      <c r="B16" s="127" t="s">
        <v>123</v>
      </c>
      <c r="C16" s="124"/>
      <c r="D16" s="127" t="s">
        <v>126</v>
      </c>
      <c r="E16" s="124">
        <v>485294.8</v>
      </c>
      <c r="F16" s="124">
        <v>485294.8</v>
      </c>
      <c r="G16" s="124"/>
      <c r="H16" s="124"/>
      <c r="I16" s="140"/>
    </row>
    <row r="17" ht="19.9" customHeight="1" spans="1:9">
      <c r="A17" s="117"/>
      <c r="B17" s="127" t="s">
        <v>123</v>
      </c>
      <c r="C17" s="124"/>
      <c r="D17" s="127" t="s">
        <v>127</v>
      </c>
      <c r="E17" s="124"/>
      <c r="F17" s="124"/>
      <c r="G17" s="124"/>
      <c r="H17" s="124"/>
      <c r="I17" s="140"/>
    </row>
    <row r="18" ht="19.9" customHeight="1" spans="1:9">
      <c r="A18" s="117"/>
      <c r="B18" s="127" t="s">
        <v>123</v>
      </c>
      <c r="C18" s="124"/>
      <c r="D18" s="127" t="s">
        <v>128</v>
      </c>
      <c r="E18" s="124">
        <v>32580559.09</v>
      </c>
      <c r="F18" s="124">
        <v>32580559.09</v>
      </c>
      <c r="G18" s="124"/>
      <c r="H18" s="124"/>
      <c r="I18" s="140"/>
    </row>
    <row r="19" ht="19.9" customHeight="1" spans="1:9">
      <c r="A19" s="117"/>
      <c r="B19" s="127" t="s">
        <v>123</v>
      </c>
      <c r="C19" s="124"/>
      <c r="D19" s="127" t="s">
        <v>129</v>
      </c>
      <c r="E19" s="124"/>
      <c r="F19" s="124"/>
      <c r="G19" s="124"/>
      <c r="H19" s="124"/>
      <c r="I19" s="140"/>
    </row>
    <row r="20" ht="19.9" customHeight="1" spans="1:9">
      <c r="A20" s="117"/>
      <c r="B20" s="127" t="s">
        <v>123</v>
      </c>
      <c r="C20" s="124"/>
      <c r="D20" s="127" t="s">
        <v>130</v>
      </c>
      <c r="E20" s="124"/>
      <c r="F20" s="124"/>
      <c r="G20" s="124"/>
      <c r="H20" s="124"/>
      <c r="I20" s="140"/>
    </row>
    <row r="21" ht="19.9" customHeight="1" spans="1:9">
      <c r="A21" s="117"/>
      <c r="B21" s="127" t="s">
        <v>123</v>
      </c>
      <c r="C21" s="124"/>
      <c r="D21" s="127" t="s">
        <v>131</v>
      </c>
      <c r="E21" s="124"/>
      <c r="F21" s="124"/>
      <c r="G21" s="124"/>
      <c r="H21" s="124"/>
      <c r="I21" s="140"/>
    </row>
    <row r="22" ht="19.9" customHeight="1" spans="1:9">
      <c r="A22" s="117"/>
      <c r="B22" s="127" t="s">
        <v>123</v>
      </c>
      <c r="C22" s="124"/>
      <c r="D22" s="127" t="s">
        <v>132</v>
      </c>
      <c r="E22" s="124"/>
      <c r="F22" s="124"/>
      <c r="G22" s="124"/>
      <c r="H22" s="124"/>
      <c r="I22" s="140"/>
    </row>
    <row r="23" ht="19.9" customHeight="1" spans="1:9">
      <c r="A23" s="117"/>
      <c r="B23" s="127" t="s">
        <v>123</v>
      </c>
      <c r="C23" s="124"/>
      <c r="D23" s="127" t="s">
        <v>133</v>
      </c>
      <c r="E23" s="124"/>
      <c r="F23" s="124"/>
      <c r="G23" s="124"/>
      <c r="H23" s="124"/>
      <c r="I23" s="140"/>
    </row>
    <row r="24" ht="19.9" customHeight="1" spans="1:9">
      <c r="A24" s="117"/>
      <c r="B24" s="127" t="s">
        <v>123</v>
      </c>
      <c r="C24" s="124"/>
      <c r="D24" s="127" t="s">
        <v>134</v>
      </c>
      <c r="E24" s="124"/>
      <c r="F24" s="124"/>
      <c r="G24" s="124"/>
      <c r="H24" s="124"/>
      <c r="I24" s="140"/>
    </row>
    <row r="25" ht="19.9" customHeight="1" spans="1:9">
      <c r="A25" s="117"/>
      <c r="B25" s="127" t="s">
        <v>123</v>
      </c>
      <c r="C25" s="124"/>
      <c r="D25" s="127" t="s">
        <v>135</v>
      </c>
      <c r="E25" s="124"/>
      <c r="F25" s="124"/>
      <c r="G25" s="124"/>
      <c r="H25" s="124"/>
      <c r="I25" s="140"/>
    </row>
    <row r="26" ht="19.9" customHeight="1" spans="1:9">
      <c r="A26" s="117"/>
      <c r="B26" s="127" t="s">
        <v>123</v>
      </c>
      <c r="C26" s="124"/>
      <c r="D26" s="127" t="s">
        <v>136</v>
      </c>
      <c r="E26" s="124">
        <v>2955753.38</v>
      </c>
      <c r="F26" s="124">
        <v>2955753.38</v>
      </c>
      <c r="G26" s="124"/>
      <c r="H26" s="124"/>
      <c r="I26" s="140"/>
    </row>
    <row r="27" ht="19.9" customHeight="1" spans="1:9">
      <c r="A27" s="117"/>
      <c r="B27" s="127" t="s">
        <v>123</v>
      </c>
      <c r="C27" s="124"/>
      <c r="D27" s="127" t="s">
        <v>137</v>
      </c>
      <c r="E27" s="124"/>
      <c r="F27" s="124"/>
      <c r="G27" s="124"/>
      <c r="H27" s="124"/>
      <c r="I27" s="140"/>
    </row>
    <row r="28" ht="19.9" customHeight="1" spans="1:9">
      <c r="A28" s="117"/>
      <c r="B28" s="127" t="s">
        <v>123</v>
      </c>
      <c r="C28" s="124"/>
      <c r="D28" s="127" t="s">
        <v>138</v>
      </c>
      <c r="E28" s="124"/>
      <c r="F28" s="124"/>
      <c r="G28" s="124"/>
      <c r="H28" s="124"/>
      <c r="I28" s="140"/>
    </row>
    <row r="29" ht="19.9" customHeight="1" spans="1:9">
      <c r="A29" s="117"/>
      <c r="B29" s="127" t="s">
        <v>123</v>
      </c>
      <c r="C29" s="124"/>
      <c r="D29" s="127" t="s">
        <v>139</v>
      </c>
      <c r="E29" s="124"/>
      <c r="F29" s="124"/>
      <c r="G29" s="124"/>
      <c r="H29" s="124"/>
      <c r="I29" s="140"/>
    </row>
    <row r="30" ht="19.9" customHeight="1" spans="1:9">
      <c r="A30" s="117"/>
      <c r="B30" s="127" t="s">
        <v>123</v>
      </c>
      <c r="C30" s="124"/>
      <c r="D30" s="127" t="s">
        <v>140</v>
      </c>
      <c r="E30" s="124"/>
      <c r="F30" s="124"/>
      <c r="G30" s="124"/>
      <c r="H30" s="124"/>
      <c r="I30" s="140"/>
    </row>
    <row r="31" ht="19.9" customHeight="1" spans="1:9">
      <c r="A31" s="117"/>
      <c r="B31" s="127" t="s">
        <v>123</v>
      </c>
      <c r="C31" s="124"/>
      <c r="D31" s="127" t="s">
        <v>141</v>
      </c>
      <c r="E31" s="124"/>
      <c r="F31" s="124"/>
      <c r="G31" s="124"/>
      <c r="H31" s="124"/>
      <c r="I31" s="140"/>
    </row>
    <row r="32" ht="19.9" customHeight="1" spans="1:9">
      <c r="A32" s="117"/>
      <c r="B32" s="127" t="s">
        <v>123</v>
      </c>
      <c r="C32" s="124"/>
      <c r="D32" s="127" t="s">
        <v>142</v>
      </c>
      <c r="E32" s="124"/>
      <c r="F32" s="124"/>
      <c r="G32" s="124"/>
      <c r="H32" s="124"/>
      <c r="I32" s="140"/>
    </row>
    <row r="33" ht="19.9" customHeight="1" spans="1:9">
      <c r="A33" s="117"/>
      <c r="B33" s="127" t="s">
        <v>123</v>
      </c>
      <c r="C33" s="124"/>
      <c r="D33" s="127" t="s">
        <v>143</v>
      </c>
      <c r="E33" s="124"/>
      <c r="F33" s="124"/>
      <c r="G33" s="124"/>
      <c r="H33" s="124"/>
      <c r="I33" s="140"/>
    </row>
    <row r="34" ht="19.9" customHeight="1" spans="1:9">
      <c r="A34" s="117"/>
      <c r="B34" s="127" t="s">
        <v>123</v>
      </c>
      <c r="C34" s="124"/>
      <c r="D34" s="127" t="s">
        <v>144</v>
      </c>
      <c r="E34" s="124"/>
      <c r="F34" s="124"/>
      <c r="G34" s="124"/>
      <c r="H34" s="124"/>
      <c r="I34" s="140"/>
    </row>
    <row r="35" ht="8.45" customHeight="1" spans="1:9">
      <c r="A35" s="167"/>
      <c r="B35" s="167"/>
      <c r="C35" s="167"/>
      <c r="D35" s="119"/>
      <c r="E35" s="167"/>
      <c r="F35" s="167"/>
      <c r="G35" s="167"/>
      <c r="H35" s="167"/>
      <c r="I35" s="13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J11" sqref="J11"/>
    </sheetView>
  </sheetViews>
  <sheetFormatPr defaultColWidth="10" defaultRowHeight="13.5"/>
  <cols>
    <col min="1" max="1" width="1.5" style="87" customWidth="1"/>
    <col min="2" max="3" width="5.875" style="87" customWidth="1"/>
    <col min="4" max="4" width="11.625" style="87" customWidth="1"/>
    <col min="5" max="5" width="27.25" style="87" customWidth="1"/>
    <col min="6" max="9" width="17.125" style="87" customWidth="1"/>
    <col min="10" max="10" width="15.375" style="87" customWidth="1"/>
    <col min="11" max="13" width="5.875" style="87" customWidth="1"/>
    <col min="14" max="16" width="7.25" style="87" customWidth="1"/>
    <col min="17" max="23" width="5.875" style="87" customWidth="1"/>
    <col min="24" max="26" width="7.25" style="87" customWidth="1"/>
    <col min="27" max="33" width="5.875" style="87" customWidth="1"/>
    <col min="34" max="39" width="7.25" style="87" customWidth="1"/>
    <col min="40" max="40" width="1.5" style="87" customWidth="1"/>
    <col min="41" max="42" width="9.75" style="87" customWidth="1"/>
    <col min="43" max="16384" width="10" style="87"/>
  </cols>
  <sheetData>
    <row r="1" ht="24.95" customHeight="1" spans="1:40">
      <c r="A1" s="142"/>
      <c r="B1" s="2"/>
      <c r="C1" s="2"/>
      <c r="D1" s="143"/>
      <c r="E1" s="143"/>
      <c r="F1" s="88"/>
      <c r="G1" s="88"/>
      <c r="H1" s="88"/>
      <c r="I1" s="143"/>
      <c r="J1" s="143"/>
      <c r="K1" s="88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56" t="s">
        <v>145</v>
      </c>
      <c r="AN1" s="157"/>
    </row>
    <row r="2" ht="22.9" customHeight="1" spans="1:40">
      <c r="A2" s="88"/>
      <c r="B2" s="91" t="s">
        <v>146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57"/>
    </row>
    <row r="3" ht="19.5" customHeight="1" spans="1:40">
      <c r="A3" s="92"/>
      <c r="B3" s="93" t="s">
        <v>5</v>
      </c>
      <c r="C3" s="93"/>
      <c r="D3" s="93"/>
      <c r="E3" s="93"/>
      <c r="F3" s="144"/>
      <c r="G3" s="92"/>
      <c r="H3" s="145"/>
      <c r="I3" s="144"/>
      <c r="J3" s="144"/>
      <c r="K3" s="151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 t="s">
        <v>6</v>
      </c>
      <c r="AM3" s="145"/>
      <c r="AN3" s="158"/>
    </row>
    <row r="4" ht="24.4" customHeight="1" spans="1:40">
      <c r="A4" s="90"/>
      <c r="B4" s="85" t="s">
        <v>9</v>
      </c>
      <c r="C4" s="85"/>
      <c r="D4" s="85"/>
      <c r="E4" s="85"/>
      <c r="F4" s="85" t="s">
        <v>147</v>
      </c>
      <c r="G4" s="85" t="s">
        <v>148</v>
      </c>
      <c r="H4" s="85"/>
      <c r="I4" s="85"/>
      <c r="J4" s="85"/>
      <c r="K4" s="85"/>
      <c r="L4" s="85"/>
      <c r="M4" s="85"/>
      <c r="N4" s="85"/>
      <c r="O4" s="85"/>
      <c r="P4" s="85"/>
      <c r="Q4" s="85" t="s">
        <v>149</v>
      </c>
      <c r="R4" s="85"/>
      <c r="S4" s="85"/>
      <c r="T4" s="85"/>
      <c r="U4" s="85"/>
      <c r="V4" s="85"/>
      <c r="W4" s="85"/>
      <c r="X4" s="85"/>
      <c r="Y4" s="85"/>
      <c r="Z4" s="85"/>
      <c r="AA4" s="85" t="s">
        <v>150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159"/>
    </row>
    <row r="5" ht="24.4" customHeight="1" spans="1:40">
      <c r="A5" s="90"/>
      <c r="B5" s="85" t="s">
        <v>79</v>
      </c>
      <c r="C5" s="85"/>
      <c r="D5" s="85" t="s">
        <v>70</v>
      </c>
      <c r="E5" s="85" t="s">
        <v>71</v>
      </c>
      <c r="F5" s="85"/>
      <c r="G5" s="85" t="s">
        <v>59</v>
      </c>
      <c r="H5" s="85" t="s">
        <v>151</v>
      </c>
      <c r="I5" s="85"/>
      <c r="J5" s="85"/>
      <c r="K5" s="85" t="s">
        <v>152</v>
      </c>
      <c r="L5" s="85"/>
      <c r="M5" s="85"/>
      <c r="N5" s="85" t="s">
        <v>153</v>
      </c>
      <c r="O5" s="85"/>
      <c r="P5" s="85"/>
      <c r="Q5" s="85" t="s">
        <v>59</v>
      </c>
      <c r="R5" s="85" t="s">
        <v>151</v>
      </c>
      <c r="S5" s="85"/>
      <c r="T5" s="85"/>
      <c r="U5" s="85" t="s">
        <v>152</v>
      </c>
      <c r="V5" s="85"/>
      <c r="W5" s="85"/>
      <c r="X5" s="85" t="s">
        <v>153</v>
      </c>
      <c r="Y5" s="85"/>
      <c r="Z5" s="85"/>
      <c r="AA5" s="85" t="s">
        <v>59</v>
      </c>
      <c r="AB5" s="85" t="s">
        <v>151</v>
      </c>
      <c r="AC5" s="85"/>
      <c r="AD5" s="85"/>
      <c r="AE5" s="85" t="s">
        <v>152</v>
      </c>
      <c r="AF5" s="85"/>
      <c r="AG5" s="85"/>
      <c r="AH5" s="85" t="s">
        <v>153</v>
      </c>
      <c r="AI5" s="85"/>
      <c r="AJ5" s="85"/>
      <c r="AK5" s="85" t="s">
        <v>154</v>
      </c>
      <c r="AL5" s="85"/>
      <c r="AM5" s="85"/>
      <c r="AN5" s="159"/>
    </row>
    <row r="6" ht="39" customHeight="1" spans="1:40">
      <c r="A6" s="28"/>
      <c r="B6" s="85" t="s">
        <v>80</v>
      </c>
      <c r="C6" s="85" t="s">
        <v>81</v>
      </c>
      <c r="D6" s="85"/>
      <c r="E6" s="85"/>
      <c r="F6" s="85"/>
      <c r="G6" s="85"/>
      <c r="H6" s="85" t="s">
        <v>155</v>
      </c>
      <c r="I6" s="85" t="s">
        <v>75</v>
      </c>
      <c r="J6" s="85" t="s">
        <v>76</v>
      </c>
      <c r="K6" s="85" t="s">
        <v>155</v>
      </c>
      <c r="L6" s="85" t="s">
        <v>75</v>
      </c>
      <c r="M6" s="85" t="s">
        <v>76</v>
      </c>
      <c r="N6" s="85" t="s">
        <v>155</v>
      </c>
      <c r="O6" s="85" t="s">
        <v>156</v>
      </c>
      <c r="P6" s="85" t="s">
        <v>157</v>
      </c>
      <c r="Q6" s="85"/>
      <c r="R6" s="85" t="s">
        <v>155</v>
      </c>
      <c r="S6" s="85" t="s">
        <v>75</v>
      </c>
      <c r="T6" s="85" t="s">
        <v>76</v>
      </c>
      <c r="U6" s="85" t="s">
        <v>155</v>
      </c>
      <c r="V6" s="85" t="s">
        <v>75</v>
      </c>
      <c r="W6" s="85" t="s">
        <v>76</v>
      </c>
      <c r="X6" s="85" t="s">
        <v>155</v>
      </c>
      <c r="Y6" s="85" t="s">
        <v>156</v>
      </c>
      <c r="Z6" s="85" t="s">
        <v>157</v>
      </c>
      <c r="AA6" s="85"/>
      <c r="AB6" s="85" t="s">
        <v>155</v>
      </c>
      <c r="AC6" s="85" t="s">
        <v>75</v>
      </c>
      <c r="AD6" s="85" t="s">
        <v>76</v>
      </c>
      <c r="AE6" s="85" t="s">
        <v>155</v>
      </c>
      <c r="AF6" s="85" t="s">
        <v>75</v>
      </c>
      <c r="AG6" s="85" t="s">
        <v>76</v>
      </c>
      <c r="AH6" s="85" t="s">
        <v>155</v>
      </c>
      <c r="AI6" s="85" t="s">
        <v>156</v>
      </c>
      <c r="AJ6" s="85" t="s">
        <v>157</v>
      </c>
      <c r="AK6" s="85" t="s">
        <v>155</v>
      </c>
      <c r="AL6" s="85" t="s">
        <v>156</v>
      </c>
      <c r="AM6" s="85" t="s">
        <v>157</v>
      </c>
      <c r="AN6" s="159"/>
    </row>
    <row r="7" ht="22.9" customHeight="1" spans="1:40">
      <c r="A7" s="90"/>
      <c r="B7" s="69"/>
      <c r="C7" s="69"/>
      <c r="D7" s="69"/>
      <c r="E7" s="69" t="s">
        <v>72</v>
      </c>
      <c r="F7" s="146">
        <f t="shared" ref="F7" si="0">G7+Q7+AA7</f>
        <v>54763180.1</v>
      </c>
      <c r="G7" s="146">
        <f t="shared" ref="G7" si="1">H7+K7+N7</f>
        <v>54763180.1</v>
      </c>
      <c r="H7" s="146">
        <f t="shared" ref="H7:H40" si="2">I7+J7</f>
        <v>54763180.1</v>
      </c>
      <c r="I7" s="72">
        <f>I8+I18+I34+I39</f>
        <v>52463180.1</v>
      </c>
      <c r="J7" s="72">
        <f>J8+J18+J34+J39</f>
        <v>2300000</v>
      </c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159"/>
    </row>
    <row r="8" ht="22.5" customHeight="1" spans="1:40">
      <c r="A8" s="90"/>
      <c r="B8" s="101">
        <v>301</v>
      </c>
      <c r="C8" s="101"/>
      <c r="D8" s="69">
        <v>802002</v>
      </c>
      <c r="E8" s="102" t="s">
        <v>158</v>
      </c>
      <c r="F8" s="146">
        <f t="shared" ref="F8:F40" si="3">G8+Q8+AA8</f>
        <v>34287125.06</v>
      </c>
      <c r="G8" s="146">
        <f t="shared" ref="G8:G40" si="4">H8+K8+N8</f>
        <v>34287125.06</v>
      </c>
      <c r="H8" s="146">
        <f t="shared" si="2"/>
        <v>34287125.06</v>
      </c>
      <c r="I8" s="72">
        <f>SUM(I9:I17)</f>
        <v>34287125.06</v>
      </c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159"/>
    </row>
    <row r="9" ht="22.9" customHeight="1" spans="1:40">
      <c r="A9" s="90"/>
      <c r="B9" s="103">
        <v>301</v>
      </c>
      <c r="C9" s="103" t="s">
        <v>100</v>
      </c>
      <c r="D9" s="74">
        <v>802002</v>
      </c>
      <c r="E9" s="147" t="s">
        <v>159</v>
      </c>
      <c r="F9" s="146">
        <f t="shared" si="3"/>
        <v>9381031.2</v>
      </c>
      <c r="G9" s="146">
        <f t="shared" si="4"/>
        <v>9381031.2</v>
      </c>
      <c r="H9" s="146">
        <f t="shared" si="2"/>
        <v>9381031.2</v>
      </c>
      <c r="I9" s="75">
        <v>9381031.2</v>
      </c>
      <c r="J9" s="75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159"/>
    </row>
    <row r="10" ht="22.9" customHeight="1" spans="1:40">
      <c r="A10" s="90"/>
      <c r="B10" s="103">
        <v>301</v>
      </c>
      <c r="C10" s="103" t="s">
        <v>87</v>
      </c>
      <c r="D10" s="74">
        <v>802002</v>
      </c>
      <c r="E10" s="147" t="s">
        <v>160</v>
      </c>
      <c r="F10" s="146">
        <f t="shared" si="3"/>
        <v>1148796</v>
      </c>
      <c r="G10" s="146">
        <f t="shared" si="4"/>
        <v>1148796</v>
      </c>
      <c r="H10" s="146">
        <f t="shared" si="2"/>
        <v>1148796</v>
      </c>
      <c r="I10" s="75">
        <v>1148796</v>
      </c>
      <c r="J10" s="75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159"/>
    </row>
    <row r="11" ht="22.9" customHeight="1" spans="1:40">
      <c r="A11" s="90"/>
      <c r="B11" s="103">
        <v>301</v>
      </c>
      <c r="C11" s="103" t="s">
        <v>161</v>
      </c>
      <c r="D11" s="74">
        <v>802002</v>
      </c>
      <c r="E11" s="147" t="s">
        <v>162</v>
      </c>
      <c r="F11" s="146">
        <f t="shared" si="3"/>
        <v>13879652.6</v>
      </c>
      <c r="G11" s="146">
        <f t="shared" si="4"/>
        <v>13879652.6</v>
      </c>
      <c r="H11" s="146">
        <f t="shared" si="2"/>
        <v>13879652.6</v>
      </c>
      <c r="I11" s="75">
        <v>13879652.6</v>
      </c>
      <c r="J11" s="75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159"/>
    </row>
    <row r="12" ht="22.9" customHeight="1" spans="1:40">
      <c r="A12" s="90"/>
      <c r="B12" s="103">
        <v>301</v>
      </c>
      <c r="C12" s="103" t="s">
        <v>163</v>
      </c>
      <c r="D12" s="74">
        <v>802002</v>
      </c>
      <c r="E12" s="147" t="s">
        <v>164</v>
      </c>
      <c r="F12" s="146">
        <f t="shared" si="3"/>
        <v>3945141.73</v>
      </c>
      <c r="G12" s="146">
        <f t="shared" si="4"/>
        <v>3945141.73</v>
      </c>
      <c r="H12" s="146">
        <f t="shared" si="2"/>
        <v>3945141.73</v>
      </c>
      <c r="I12" s="75">
        <v>3945141.73</v>
      </c>
      <c r="J12" s="75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159"/>
    </row>
    <row r="13" ht="22.9" customHeight="1" spans="1:40">
      <c r="A13" s="90"/>
      <c r="B13" s="103">
        <v>301</v>
      </c>
      <c r="C13" s="103" t="s">
        <v>165</v>
      </c>
      <c r="D13" s="74">
        <v>802002</v>
      </c>
      <c r="E13" s="147" t="s">
        <v>166</v>
      </c>
      <c r="F13" s="146">
        <f t="shared" si="3"/>
        <v>1898599.45</v>
      </c>
      <c r="G13" s="146">
        <f t="shared" si="4"/>
        <v>1898599.45</v>
      </c>
      <c r="H13" s="146">
        <f t="shared" si="2"/>
        <v>1898599.45</v>
      </c>
      <c r="I13" s="75">
        <v>1898599.45</v>
      </c>
      <c r="J13" s="75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159"/>
    </row>
    <row r="14" ht="22.9" customHeight="1" spans="1:40">
      <c r="A14" s="90"/>
      <c r="B14" s="103">
        <v>301</v>
      </c>
      <c r="C14" s="103" t="s">
        <v>92</v>
      </c>
      <c r="D14" s="74">
        <v>802002</v>
      </c>
      <c r="E14" s="147" t="s">
        <v>167</v>
      </c>
      <c r="F14" s="146">
        <f t="shared" si="3"/>
        <v>485294.8</v>
      </c>
      <c r="G14" s="146">
        <f t="shared" si="4"/>
        <v>485294.8</v>
      </c>
      <c r="H14" s="146">
        <f t="shared" si="2"/>
        <v>485294.8</v>
      </c>
      <c r="I14" s="75">
        <v>485294.8</v>
      </c>
      <c r="J14" s="75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159"/>
    </row>
    <row r="15" ht="22.9" customHeight="1" spans="1:40">
      <c r="A15" s="90"/>
      <c r="B15" s="103">
        <v>301</v>
      </c>
      <c r="C15" s="103" t="s">
        <v>168</v>
      </c>
      <c r="D15" s="74">
        <v>802002</v>
      </c>
      <c r="E15" s="147" t="s">
        <v>169</v>
      </c>
      <c r="F15" s="146">
        <f t="shared" si="3"/>
        <v>345199.9</v>
      </c>
      <c r="G15" s="146">
        <f t="shared" si="4"/>
        <v>345199.9</v>
      </c>
      <c r="H15" s="146">
        <f t="shared" si="2"/>
        <v>345199.9</v>
      </c>
      <c r="I15" s="75">
        <v>345199.9</v>
      </c>
      <c r="J15" s="75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159"/>
    </row>
    <row r="16" ht="22.9" customHeight="1" spans="1:40">
      <c r="A16" s="90"/>
      <c r="B16" s="103">
        <v>301</v>
      </c>
      <c r="C16" s="103" t="s">
        <v>170</v>
      </c>
      <c r="D16" s="74">
        <v>802002</v>
      </c>
      <c r="E16" s="147" t="s">
        <v>104</v>
      </c>
      <c r="F16" s="146">
        <f t="shared" si="3"/>
        <v>2955753.38</v>
      </c>
      <c r="G16" s="146">
        <f t="shared" si="4"/>
        <v>2955753.38</v>
      </c>
      <c r="H16" s="146">
        <f t="shared" si="2"/>
        <v>2955753.38</v>
      </c>
      <c r="I16" s="75">
        <v>2955753.38</v>
      </c>
      <c r="J16" s="75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159"/>
    </row>
    <row r="17" ht="22.9" customHeight="1" spans="1:40">
      <c r="A17" s="90"/>
      <c r="B17" s="103">
        <v>301</v>
      </c>
      <c r="C17" s="103" t="s">
        <v>95</v>
      </c>
      <c r="D17" s="74">
        <v>802002</v>
      </c>
      <c r="E17" s="147" t="s">
        <v>171</v>
      </c>
      <c r="F17" s="146">
        <f t="shared" si="3"/>
        <v>247656</v>
      </c>
      <c r="G17" s="146">
        <f t="shared" si="4"/>
        <v>247656</v>
      </c>
      <c r="H17" s="146">
        <f t="shared" si="2"/>
        <v>247656</v>
      </c>
      <c r="I17" s="75">
        <v>247656</v>
      </c>
      <c r="J17" s="75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159"/>
    </row>
    <row r="18" ht="22.9" customHeight="1" spans="1:40">
      <c r="A18" s="90"/>
      <c r="B18" s="101" t="s">
        <v>172</v>
      </c>
      <c r="C18" s="101"/>
      <c r="D18" s="69">
        <v>802002</v>
      </c>
      <c r="E18" s="102" t="s">
        <v>173</v>
      </c>
      <c r="F18" s="146">
        <f t="shared" si="3"/>
        <v>6154501.04</v>
      </c>
      <c r="G18" s="146">
        <f t="shared" si="4"/>
        <v>6154501.04</v>
      </c>
      <c r="H18" s="146">
        <f t="shared" si="2"/>
        <v>6154501.04</v>
      </c>
      <c r="I18" s="72">
        <f>SUM(I19:I33)</f>
        <v>3854501.04</v>
      </c>
      <c r="J18" s="72">
        <f>SUM(J19:J33)</f>
        <v>2300000</v>
      </c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159"/>
    </row>
    <row r="19" ht="22.5" customHeight="1" spans="1:40">
      <c r="A19" s="148"/>
      <c r="B19" s="103" t="s">
        <v>172</v>
      </c>
      <c r="C19" s="103" t="s">
        <v>100</v>
      </c>
      <c r="D19" s="74">
        <v>802002</v>
      </c>
      <c r="E19" s="147" t="s">
        <v>174</v>
      </c>
      <c r="F19" s="146">
        <f t="shared" si="3"/>
        <v>366696</v>
      </c>
      <c r="G19" s="146">
        <f t="shared" si="4"/>
        <v>366696</v>
      </c>
      <c r="H19" s="146">
        <f t="shared" si="2"/>
        <v>366696</v>
      </c>
      <c r="I19" s="152">
        <v>366696</v>
      </c>
      <c r="J19" s="152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19"/>
    </row>
    <row r="20" ht="22.5" customHeight="1" spans="2:39">
      <c r="B20" s="103" t="s">
        <v>172</v>
      </c>
      <c r="C20" s="149" t="s">
        <v>84</v>
      </c>
      <c r="D20" s="74">
        <v>802002</v>
      </c>
      <c r="E20" s="147" t="s">
        <v>175</v>
      </c>
      <c r="F20" s="146">
        <f t="shared" si="3"/>
        <v>402000</v>
      </c>
      <c r="G20" s="146">
        <f t="shared" si="4"/>
        <v>402000</v>
      </c>
      <c r="H20" s="146">
        <f t="shared" si="2"/>
        <v>402000</v>
      </c>
      <c r="I20" s="154">
        <v>402000</v>
      </c>
      <c r="J20" s="154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</row>
    <row r="21" ht="22.5" customHeight="1" spans="2:39">
      <c r="B21" s="103" t="s">
        <v>172</v>
      </c>
      <c r="C21" s="149" t="s">
        <v>176</v>
      </c>
      <c r="D21" s="74">
        <v>802002</v>
      </c>
      <c r="E21" s="147" t="s">
        <v>177</v>
      </c>
      <c r="F21" s="146">
        <f t="shared" si="3"/>
        <v>507840</v>
      </c>
      <c r="G21" s="146">
        <f t="shared" si="4"/>
        <v>507840</v>
      </c>
      <c r="H21" s="146">
        <f t="shared" si="2"/>
        <v>507840</v>
      </c>
      <c r="I21" s="154">
        <v>57840</v>
      </c>
      <c r="J21" s="154">
        <v>450000</v>
      </c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</row>
    <row r="22" ht="22.5" customHeight="1" spans="2:39">
      <c r="B22" s="103" t="s">
        <v>172</v>
      </c>
      <c r="C22" s="149" t="s">
        <v>161</v>
      </c>
      <c r="D22" s="74">
        <v>802002</v>
      </c>
      <c r="E22" s="147" t="s">
        <v>178</v>
      </c>
      <c r="F22" s="146">
        <f t="shared" si="3"/>
        <v>17640</v>
      </c>
      <c r="G22" s="146">
        <f t="shared" si="4"/>
        <v>17640</v>
      </c>
      <c r="H22" s="146">
        <f t="shared" si="2"/>
        <v>17640</v>
      </c>
      <c r="I22" s="154">
        <v>17640</v>
      </c>
      <c r="J22" s="154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</row>
    <row r="23" ht="22.5" customHeight="1" spans="2:39">
      <c r="B23" s="103" t="s">
        <v>172</v>
      </c>
      <c r="C23" s="149" t="s">
        <v>179</v>
      </c>
      <c r="D23" s="74">
        <v>802002</v>
      </c>
      <c r="E23" s="147" t="s">
        <v>180</v>
      </c>
      <c r="F23" s="146">
        <f t="shared" si="3"/>
        <v>194000</v>
      </c>
      <c r="G23" s="146">
        <f t="shared" si="4"/>
        <v>194000</v>
      </c>
      <c r="H23" s="146">
        <f t="shared" si="2"/>
        <v>194000</v>
      </c>
      <c r="I23" s="154">
        <v>194000</v>
      </c>
      <c r="J23" s="154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</row>
    <row r="24" ht="22.5" customHeight="1" spans="2:39">
      <c r="B24" s="103" t="s">
        <v>172</v>
      </c>
      <c r="C24" s="149" t="s">
        <v>92</v>
      </c>
      <c r="D24" s="74">
        <v>802002</v>
      </c>
      <c r="E24" s="147" t="s">
        <v>181</v>
      </c>
      <c r="F24" s="146">
        <f t="shared" si="3"/>
        <v>80400</v>
      </c>
      <c r="G24" s="146">
        <f t="shared" si="4"/>
        <v>80400</v>
      </c>
      <c r="H24" s="146">
        <f t="shared" si="2"/>
        <v>80400</v>
      </c>
      <c r="I24" s="154">
        <v>80400</v>
      </c>
      <c r="J24" s="154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</row>
    <row r="25" ht="22.5" customHeight="1" spans="2:39">
      <c r="B25" s="103" t="s">
        <v>172</v>
      </c>
      <c r="C25" s="149" t="s">
        <v>182</v>
      </c>
      <c r="D25" s="74">
        <v>802002</v>
      </c>
      <c r="E25" s="147" t="s">
        <v>183</v>
      </c>
      <c r="F25" s="146">
        <f t="shared" si="3"/>
        <v>20000</v>
      </c>
      <c r="G25" s="146">
        <f t="shared" si="4"/>
        <v>20000</v>
      </c>
      <c r="H25" s="146">
        <f t="shared" si="2"/>
        <v>20000</v>
      </c>
      <c r="I25" s="154">
        <v>20000</v>
      </c>
      <c r="J25" s="154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</row>
    <row r="26" ht="22.5" customHeight="1" spans="2:39">
      <c r="B26" s="103" t="s">
        <v>172</v>
      </c>
      <c r="C26" s="149" t="s">
        <v>184</v>
      </c>
      <c r="D26" s="74">
        <v>802002</v>
      </c>
      <c r="E26" s="147" t="s">
        <v>185</v>
      </c>
      <c r="F26" s="146">
        <f t="shared" si="3"/>
        <v>20178</v>
      </c>
      <c r="G26" s="146">
        <f t="shared" si="4"/>
        <v>20178</v>
      </c>
      <c r="H26" s="146">
        <f t="shared" si="2"/>
        <v>20178</v>
      </c>
      <c r="I26" s="154">
        <v>20178</v>
      </c>
      <c r="J26" s="154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</row>
    <row r="27" ht="22.5" customHeight="1" spans="2:39">
      <c r="B27" s="103" t="s">
        <v>172</v>
      </c>
      <c r="C27" s="149" t="s">
        <v>186</v>
      </c>
      <c r="D27" s="74">
        <v>802002</v>
      </c>
      <c r="E27" s="147" t="s">
        <v>187</v>
      </c>
      <c r="F27" s="146">
        <f t="shared" si="3"/>
        <v>900000</v>
      </c>
      <c r="G27" s="146">
        <f t="shared" si="4"/>
        <v>900000</v>
      </c>
      <c r="H27" s="146">
        <f t="shared" si="2"/>
        <v>900000</v>
      </c>
      <c r="I27" s="154"/>
      <c r="J27" s="154">
        <v>900000</v>
      </c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</row>
    <row r="28" ht="22.5" customHeight="1" spans="2:39">
      <c r="B28" s="103" t="s">
        <v>172</v>
      </c>
      <c r="C28" s="149" t="s">
        <v>188</v>
      </c>
      <c r="D28" s="74">
        <v>802002</v>
      </c>
      <c r="E28" s="147" t="s">
        <v>189</v>
      </c>
      <c r="F28" s="146">
        <f t="shared" si="3"/>
        <v>950000</v>
      </c>
      <c r="G28" s="146">
        <f t="shared" si="4"/>
        <v>950000</v>
      </c>
      <c r="H28" s="146">
        <f t="shared" si="2"/>
        <v>950000</v>
      </c>
      <c r="I28" s="154"/>
      <c r="J28" s="154">
        <v>950000</v>
      </c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</row>
    <row r="29" ht="22.5" customHeight="1" spans="2:39">
      <c r="B29" s="103" t="s">
        <v>172</v>
      </c>
      <c r="C29" s="149" t="s">
        <v>190</v>
      </c>
      <c r="D29" s="74">
        <v>802002</v>
      </c>
      <c r="E29" s="147" t="s">
        <v>191</v>
      </c>
      <c r="F29" s="146">
        <f t="shared" si="3"/>
        <v>488255.6</v>
      </c>
      <c r="G29" s="146">
        <f t="shared" si="4"/>
        <v>488255.6</v>
      </c>
      <c r="H29" s="146">
        <f t="shared" si="2"/>
        <v>488255.6</v>
      </c>
      <c r="I29" s="154">
        <v>488255.6</v>
      </c>
      <c r="J29" s="154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</row>
    <row r="30" ht="22.5" customHeight="1" spans="2:39">
      <c r="B30" s="103" t="s">
        <v>172</v>
      </c>
      <c r="C30" s="149" t="s">
        <v>192</v>
      </c>
      <c r="D30" s="74">
        <v>802002</v>
      </c>
      <c r="E30" s="147" t="s">
        <v>193</v>
      </c>
      <c r="F30" s="146">
        <f t="shared" si="3"/>
        <v>531266.18</v>
      </c>
      <c r="G30" s="146">
        <f t="shared" si="4"/>
        <v>531266.18</v>
      </c>
      <c r="H30" s="146">
        <f t="shared" si="2"/>
        <v>531266.18</v>
      </c>
      <c r="I30" s="154">
        <v>531266.18</v>
      </c>
      <c r="J30" s="154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</row>
    <row r="31" ht="22.5" customHeight="1" spans="2:39">
      <c r="B31" s="103" t="s">
        <v>172</v>
      </c>
      <c r="C31" s="149" t="s">
        <v>194</v>
      </c>
      <c r="D31" s="74">
        <v>802002</v>
      </c>
      <c r="E31" s="147" t="s">
        <v>195</v>
      </c>
      <c r="F31" s="146">
        <f t="shared" si="3"/>
        <v>388962</v>
      </c>
      <c r="G31" s="146">
        <f t="shared" si="4"/>
        <v>388962</v>
      </c>
      <c r="H31" s="146">
        <f t="shared" si="2"/>
        <v>388962</v>
      </c>
      <c r="I31" s="154">
        <v>388962</v>
      </c>
      <c r="J31" s="154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</row>
    <row r="32" ht="22.5" customHeight="1" spans="2:39">
      <c r="B32" s="103" t="s">
        <v>172</v>
      </c>
      <c r="C32" s="149" t="s">
        <v>196</v>
      </c>
      <c r="D32" s="74">
        <v>802002</v>
      </c>
      <c r="E32" s="147" t="s">
        <v>197</v>
      </c>
      <c r="F32" s="146">
        <f t="shared" si="3"/>
        <v>14400</v>
      </c>
      <c r="G32" s="146">
        <f t="shared" si="4"/>
        <v>14400</v>
      </c>
      <c r="H32" s="146">
        <f t="shared" si="2"/>
        <v>14400</v>
      </c>
      <c r="I32" s="154">
        <v>14400</v>
      </c>
      <c r="J32" s="154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</row>
    <row r="33" ht="22.5" customHeight="1" spans="2:39">
      <c r="B33" s="103" t="s">
        <v>172</v>
      </c>
      <c r="C33" s="149" t="s">
        <v>95</v>
      </c>
      <c r="D33" s="74">
        <v>802002</v>
      </c>
      <c r="E33" s="147" t="s">
        <v>198</v>
      </c>
      <c r="F33" s="146">
        <f t="shared" si="3"/>
        <v>1272863.26</v>
      </c>
      <c r="G33" s="146">
        <f t="shared" si="4"/>
        <v>1272863.26</v>
      </c>
      <c r="H33" s="146">
        <f t="shared" si="2"/>
        <v>1272863.26</v>
      </c>
      <c r="I33" s="154">
        <v>1272863.26</v>
      </c>
      <c r="J33" s="154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</row>
    <row r="34" ht="22.5" customHeight="1" spans="2:39">
      <c r="B34" s="150" t="s">
        <v>199</v>
      </c>
      <c r="C34" s="150"/>
      <c r="D34" s="69">
        <v>802002</v>
      </c>
      <c r="E34" s="102" t="s">
        <v>200</v>
      </c>
      <c r="F34" s="146">
        <f t="shared" si="3"/>
        <v>14272770</v>
      </c>
      <c r="G34" s="146">
        <f t="shared" si="4"/>
        <v>14272770</v>
      </c>
      <c r="H34" s="146">
        <f t="shared" si="2"/>
        <v>14272770</v>
      </c>
      <c r="I34" s="146">
        <f>SUM(I35:I38)</f>
        <v>14272770</v>
      </c>
      <c r="J34" s="146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</row>
    <row r="35" ht="22.5" customHeight="1" spans="2:39">
      <c r="B35" s="149" t="s">
        <v>199</v>
      </c>
      <c r="C35" s="149" t="s">
        <v>100</v>
      </c>
      <c r="D35" s="74">
        <v>802002</v>
      </c>
      <c r="E35" s="147" t="s">
        <v>201</v>
      </c>
      <c r="F35" s="146">
        <f t="shared" si="3"/>
        <v>326958</v>
      </c>
      <c r="G35" s="146">
        <f t="shared" si="4"/>
        <v>326958</v>
      </c>
      <c r="H35" s="146">
        <f t="shared" si="2"/>
        <v>326958</v>
      </c>
      <c r="I35" s="154">
        <v>326958</v>
      </c>
      <c r="J35" s="154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</row>
    <row r="36" ht="22.5" customHeight="1" spans="2:39">
      <c r="B36" s="149" t="s">
        <v>199</v>
      </c>
      <c r="C36" s="149" t="s">
        <v>84</v>
      </c>
      <c r="D36" s="74">
        <v>802002</v>
      </c>
      <c r="E36" s="147" t="s">
        <v>202</v>
      </c>
      <c r="F36" s="146">
        <f t="shared" si="3"/>
        <v>12882261.95</v>
      </c>
      <c r="G36" s="146">
        <f t="shared" si="4"/>
        <v>12882261.95</v>
      </c>
      <c r="H36" s="146">
        <f t="shared" si="2"/>
        <v>12882261.95</v>
      </c>
      <c r="I36" s="154">
        <v>12882261.95</v>
      </c>
      <c r="J36" s="154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</row>
    <row r="37" ht="22.5" customHeight="1" spans="2:39">
      <c r="B37" s="149" t="s">
        <v>199</v>
      </c>
      <c r="C37" s="149" t="s">
        <v>161</v>
      </c>
      <c r="D37" s="74">
        <v>802002</v>
      </c>
      <c r="E37" s="147" t="s">
        <v>203</v>
      </c>
      <c r="F37" s="146">
        <f t="shared" si="3"/>
        <v>1060250.05</v>
      </c>
      <c r="G37" s="146">
        <f t="shared" si="4"/>
        <v>1060250.05</v>
      </c>
      <c r="H37" s="146">
        <f t="shared" si="2"/>
        <v>1060250.05</v>
      </c>
      <c r="I37" s="154">
        <v>1060250.05</v>
      </c>
      <c r="J37" s="154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</row>
    <row r="38" ht="22.5" customHeight="1" spans="2:39">
      <c r="B38" s="149" t="s">
        <v>199</v>
      </c>
      <c r="C38" s="149" t="s">
        <v>179</v>
      </c>
      <c r="D38" s="74">
        <v>802002</v>
      </c>
      <c r="E38" s="147" t="s">
        <v>204</v>
      </c>
      <c r="F38" s="146">
        <f t="shared" si="3"/>
        <v>3300</v>
      </c>
      <c r="G38" s="146">
        <f t="shared" si="4"/>
        <v>3300</v>
      </c>
      <c r="H38" s="146">
        <f t="shared" si="2"/>
        <v>3300</v>
      </c>
      <c r="I38" s="154">
        <v>3300</v>
      </c>
      <c r="J38" s="154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</row>
    <row r="39" ht="22.5" customHeight="1" spans="2:39">
      <c r="B39" s="150" t="s">
        <v>205</v>
      </c>
      <c r="C39" s="150"/>
      <c r="D39" s="69">
        <v>802002</v>
      </c>
      <c r="E39" s="102" t="s">
        <v>206</v>
      </c>
      <c r="F39" s="146">
        <f t="shared" si="3"/>
        <v>48784</v>
      </c>
      <c r="G39" s="146">
        <f t="shared" si="4"/>
        <v>48784</v>
      </c>
      <c r="H39" s="146">
        <f t="shared" si="2"/>
        <v>48784</v>
      </c>
      <c r="I39" s="146">
        <f>SUM(I40)</f>
        <v>48784</v>
      </c>
      <c r="J39" s="146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</row>
    <row r="40" ht="22.5" customHeight="1" spans="2:39">
      <c r="B40" s="149" t="s">
        <v>205</v>
      </c>
      <c r="C40" s="149" t="s">
        <v>87</v>
      </c>
      <c r="D40" s="74">
        <v>802002</v>
      </c>
      <c r="E40" s="147" t="s">
        <v>207</v>
      </c>
      <c r="F40" s="146">
        <f t="shared" si="3"/>
        <v>48784</v>
      </c>
      <c r="G40" s="146">
        <f t="shared" si="4"/>
        <v>48784</v>
      </c>
      <c r="H40" s="146">
        <f t="shared" si="2"/>
        <v>48784</v>
      </c>
      <c r="I40" s="154">
        <v>48784</v>
      </c>
      <c r="J40" s="154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O19" sqref="O19"/>
    </sheetView>
  </sheetViews>
  <sheetFormatPr defaultColWidth="10" defaultRowHeight="13.5"/>
  <cols>
    <col min="1" max="1" width="1.5" style="108" customWidth="1"/>
    <col min="2" max="4" width="6.125" style="108" customWidth="1"/>
    <col min="5" max="5" width="16.875" style="108" customWidth="1"/>
    <col min="6" max="6" width="41" style="108" customWidth="1"/>
    <col min="7" max="7" width="16.375" style="108" customWidth="1"/>
    <col min="8" max="8" width="16.625" style="108" customWidth="1"/>
    <col min="9" max="9" width="16.375" style="108" customWidth="1"/>
    <col min="10" max="10" width="1.5" style="108" customWidth="1"/>
    <col min="11" max="11" width="9.75" style="108" customWidth="1"/>
    <col min="12" max="16384" width="10" style="108"/>
  </cols>
  <sheetData>
    <row r="1" ht="14.25" customHeight="1" spans="1:10">
      <c r="A1" s="111"/>
      <c r="B1" s="109"/>
      <c r="C1" s="109"/>
      <c r="D1" s="109"/>
      <c r="E1" s="110"/>
      <c r="F1" s="110"/>
      <c r="G1" s="132" t="s">
        <v>208</v>
      </c>
      <c r="H1" s="132"/>
      <c r="I1" s="132"/>
      <c r="J1" s="139"/>
    </row>
    <row r="2" ht="19.9" customHeight="1" spans="1:10">
      <c r="A2" s="111"/>
      <c r="B2" s="113" t="s">
        <v>209</v>
      </c>
      <c r="C2" s="113"/>
      <c r="D2" s="113"/>
      <c r="E2" s="113"/>
      <c r="F2" s="113"/>
      <c r="G2" s="113"/>
      <c r="H2" s="113"/>
      <c r="I2" s="113"/>
      <c r="J2" s="139" t="s">
        <v>3</v>
      </c>
    </row>
    <row r="3" ht="17.1" customHeight="1" spans="1:10">
      <c r="A3" s="114"/>
      <c r="B3" s="115" t="s">
        <v>5</v>
      </c>
      <c r="C3" s="115"/>
      <c r="D3" s="115"/>
      <c r="E3" s="115"/>
      <c r="F3" s="115"/>
      <c r="G3" s="114"/>
      <c r="H3" s="133"/>
      <c r="I3" s="116" t="s">
        <v>6</v>
      </c>
      <c r="J3" s="139"/>
    </row>
    <row r="4" ht="21.4" customHeight="1" spans="1:10">
      <c r="A4" s="119"/>
      <c r="B4" s="118" t="s">
        <v>9</v>
      </c>
      <c r="C4" s="118"/>
      <c r="D4" s="118"/>
      <c r="E4" s="118"/>
      <c r="F4" s="118"/>
      <c r="G4" s="118" t="s">
        <v>59</v>
      </c>
      <c r="H4" s="134" t="s">
        <v>210</v>
      </c>
      <c r="I4" s="134" t="s">
        <v>150</v>
      </c>
      <c r="J4" s="130"/>
    </row>
    <row r="5" ht="21.4" customHeight="1" spans="1:10">
      <c r="A5" s="119"/>
      <c r="B5" s="118" t="s">
        <v>79</v>
      </c>
      <c r="C5" s="118"/>
      <c r="D5" s="118"/>
      <c r="E5" s="118" t="s">
        <v>70</v>
      </c>
      <c r="F5" s="118" t="s">
        <v>71</v>
      </c>
      <c r="G5" s="118"/>
      <c r="H5" s="134"/>
      <c r="I5" s="134"/>
      <c r="J5" s="130"/>
    </row>
    <row r="6" ht="21.4" customHeight="1" spans="1:10">
      <c r="A6" s="135"/>
      <c r="B6" s="118" t="s">
        <v>80</v>
      </c>
      <c r="C6" s="118" t="s">
        <v>81</v>
      </c>
      <c r="D6" s="118" t="s">
        <v>82</v>
      </c>
      <c r="E6" s="118"/>
      <c r="F6" s="118"/>
      <c r="G6" s="118"/>
      <c r="H6" s="134"/>
      <c r="I6" s="134"/>
      <c r="J6" s="140"/>
    </row>
    <row r="7" ht="19.9" customHeight="1" spans="1:10">
      <c r="A7" s="136"/>
      <c r="B7" s="118"/>
      <c r="C7" s="118"/>
      <c r="D7" s="118"/>
      <c r="E7" s="118"/>
      <c r="F7" s="118" t="s">
        <v>72</v>
      </c>
      <c r="G7" s="120">
        <f>G8+G12+G16+G19</f>
        <v>54763180.1</v>
      </c>
      <c r="H7" s="120">
        <f>H8+H12+H16+H19</f>
        <v>54763180.1</v>
      </c>
      <c r="I7" s="120"/>
      <c r="J7" s="141"/>
    </row>
    <row r="8" ht="19.9" customHeight="1" spans="1:10">
      <c r="A8" s="135"/>
      <c r="B8" s="137">
        <v>208</v>
      </c>
      <c r="C8" s="137"/>
      <c r="D8" s="137"/>
      <c r="E8" s="69">
        <v>802002</v>
      </c>
      <c r="F8" s="102" t="s">
        <v>83</v>
      </c>
      <c r="G8" s="120">
        <f>G9</f>
        <v>18741572.83</v>
      </c>
      <c r="H8" s="120">
        <f>H9</f>
        <v>18741572.83</v>
      </c>
      <c r="I8" s="120"/>
      <c r="J8" s="139"/>
    </row>
    <row r="9" ht="19.9" customHeight="1" spans="1:10">
      <c r="A9" s="135"/>
      <c r="B9" s="137">
        <v>208</v>
      </c>
      <c r="C9" s="137" t="s">
        <v>84</v>
      </c>
      <c r="D9" s="137"/>
      <c r="E9" s="69">
        <v>802002</v>
      </c>
      <c r="F9" s="102" t="s">
        <v>85</v>
      </c>
      <c r="G9" s="120">
        <f>SUM(G10:G11)</f>
        <v>18741572.83</v>
      </c>
      <c r="H9" s="120">
        <f>SUM(H10:H11)</f>
        <v>18741572.83</v>
      </c>
      <c r="I9" s="120"/>
      <c r="J9" s="139"/>
    </row>
    <row r="10" ht="19.9" customHeight="1" spans="1:10">
      <c r="A10" s="135"/>
      <c r="B10" s="138" t="s">
        <v>86</v>
      </c>
      <c r="C10" s="138" t="s">
        <v>84</v>
      </c>
      <c r="D10" s="138" t="s">
        <v>87</v>
      </c>
      <c r="E10" s="74">
        <v>802002</v>
      </c>
      <c r="F10" s="104" t="s">
        <v>88</v>
      </c>
      <c r="G10" s="124">
        <v>14796431.1</v>
      </c>
      <c r="H10" s="124">
        <v>14796431.1</v>
      </c>
      <c r="I10" s="124"/>
      <c r="J10" s="140"/>
    </row>
    <row r="11" ht="19.9" customHeight="1" spans="1:10">
      <c r="A11" s="135"/>
      <c r="B11" s="138" t="s">
        <v>86</v>
      </c>
      <c r="C11" s="138" t="s">
        <v>84</v>
      </c>
      <c r="D11" s="138" t="s">
        <v>84</v>
      </c>
      <c r="E11" s="74">
        <v>802002</v>
      </c>
      <c r="F11" s="104" t="s">
        <v>89</v>
      </c>
      <c r="G11" s="124">
        <v>3945141.73</v>
      </c>
      <c r="H11" s="124">
        <v>3945141.73</v>
      </c>
      <c r="I11" s="124"/>
      <c r="J11" s="140"/>
    </row>
    <row r="12" ht="19.9" customHeight="1" spans="1:10">
      <c r="A12" s="135"/>
      <c r="B12" s="137" t="s">
        <v>90</v>
      </c>
      <c r="C12" s="137"/>
      <c r="D12" s="137"/>
      <c r="E12" s="69">
        <v>802002</v>
      </c>
      <c r="F12" s="102" t="s">
        <v>91</v>
      </c>
      <c r="G12" s="120">
        <f>G13</f>
        <v>485294.8</v>
      </c>
      <c r="H12" s="120">
        <f>H13</f>
        <v>485294.8</v>
      </c>
      <c r="I12" s="124"/>
      <c r="J12" s="140"/>
    </row>
    <row r="13" ht="19.9" customHeight="1" spans="1:10">
      <c r="A13" s="135"/>
      <c r="B13" s="137" t="s">
        <v>90</v>
      </c>
      <c r="C13" s="137" t="s">
        <v>92</v>
      </c>
      <c r="D13" s="137"/>
      <c r="E13" s="69">
        <v>802002</v>
      </c>
      <c r="F13" s="102" t="s">
        <v>93</v>
      </c>
      <c r="G13" s="120">
        <f>SUM(G14:G15)</f>
        <v>485294.8</v>
      </c>
      <c r="H13" s="120">
        <f>SUM(H14:H15)</f>
        <v>485294.8</v>
      </c>
      <c r="I13" s="124"/>
      <c r="J13" s="140"/>
    </row>
    <row r="14" ht="19.9" customHeight="1" spans="1:10">
      <c r="A14" s="135"/>
      <c r="B14" s="138" t="s">
        <v>90</v>
      </c>
      <c r="C14" s="138" t="s">
        <v>92</v>
      </c>
      <c r="D14" s="138" t="s">
        <v>87</v>
      </c>
      <c r="E14" s="74">
        <v>802002</v>
      </c>
      <c r="F14" s="104" t="s">
        <v>94</v>
      </c>
      <c r="G14" s="124">
        <v>241200</v>
      </c>
      <c r="H14" s="124">
        <v>241200</v>
      </c>
      <c r="I14" s="124"/>
      <c r="J14" s="140"/>
    </row>
    <row r="15" ht="19.9" customHeight="1" spans="1:10">
      <c r="A15" s="135"/>
      <c r="B15" s="138" t="s">
        <v>90</v>
      </c>
      <c r="C15" s="138" t="s">
        <v>92</v>
      </c>
      <c r="D15" s="138" t="s">
        <v>95</v>
      </c>
      <c r="E15" s="74">
        <v>802002</v>
      </c>
      <c r="F15" s="104" t="s">
        <v>96</v>
      </c>
      <c r="G15" s="124">
        <v>244094.8</v>
      </c>
      <c r="H15" s="124">
        <v>244094.8</v>
      </c>
      <c r="I15" s="124"/>
      <c r="J15" s="140"/>
    </row>
    <row r="16" ht="19.9" customHeight="1" spans="1:10">
      <c r="A16" s="135"/>
      <c r="B16" s="137" t="s">
        <v>97</v>
      </c>
      <c r="C16" s="137"/>
      <c r="D16" s="137"/>
      <c r="E16" s="69">
        <v>802002</v>
      </c>
      <c r="F16" s="102" t="s">
        <v>98</v>
      </c>
      <c r="G16" s="120">
        <f>G17</f>
        <v>32580559.09</v>
      </c>
      <c r="H16" s="120">
        <f>H17</f>
        <v>32580559.09</v>
      </c>
      <c r="I16" s="120"/>
      <c r="J16" s="140"/>
    </row>
    <row r="17" ht="19.9" customHeight="1" spans="1:10">
      <c r="A17" s="135"/>
      <c r="B17" s="137" t="s">
        <v>97</v>
      </c>
      <c r="C17" s="137" t="s">
        <v>84</v>
      </c>
      <c r="D17" s="137"/>
      <c r="E17" s="69">
        <v>802002</v>
      </c>
      <c r="F17" s="102" t="s">
        <v>99</v>
      </c>
      <c r="G17" s="120">
        <f>SUM(G18)</f>
        <v>32580559.09</v>
      </c>
      <c r="H17" s="120">
        <f>SUM(H18)</f>
        <v>32580559.09</v>
      </c>
      <c r="I17" s="120"/>
      <c r="J17" s="140"/>
    </row>
    <row r="18" ht="19.9" customHeight="1" spans="1:10">
      <c r="A18" s="135"/>
      <c r="B18" s="138" t="s">
        <v>97</v>
      </c>
      <c r="C18" s="138" t="s">
        <v>84</v>
      </c>
      <c r="D18" s="138" t="s">
        <v>100</v>
      </c>
      <c r="E18" s="74">
        <v>802002</v>
      </c>
      <c r="F18" s="104" t="s">
        <v>99</v>
      </c>
      <c r="G18" s="124">
        <v>32580559.09</v>
      </c>
      <c r="H18" s="124">
        <v>32580559.09</v>
      </c>
      <c r="I18" s="124"/>
      <c r="J18" s="140"/>
    </row>
    <row r="19" ht="19.9" customHeight="1" spans="1:10">
      <c r="A19" s="135"/>
      <c r="B19" s="137" t="s">
        <v>101</v>
      </c>
      <c r="C19" s="137"/>
      <c r="D19" s="137"/>
      <c r="E19" s="69">
        <v>802002</v>
      </c>
      <c r="F19" s="102" t="s">
        <v>102</v>
      </c>
      <c r="G19" s="120">
        <f>SUM(G20)</f>
        <v>2955753.38</v>
      </c>
      <c r="H19" s="120">
        <f>SUM(H20)</f>
        <v>2955753.38</v>
      </c>
      <c r="I19" s="120"/>
      <c r="J19" s="140"/>
    </row>
    <row r="20" ht="19.9" customHeight="1" spans="1:10">
      <c r="A20" s="135"/>
      <c r="B20" s="137" t="s">
        <v>101</v>
      </c>
      <c r="C20" s="137" t="s">
        <v>87</v>
      </c>
      <c r="D20" s="137"/>
      <c r="E20" s="69">
        <v>802002</v>
      </c>
      <c r="F20" s="102" t="s">
        <v>103</v>
      </c>
      <c r="G20" s="120">
        <f>SUM(G21)</f>
        <v>2955753.38</v>
      </c>
      <c r="H20" s="120">
        <f>SUM(H21)</f>
        <v>2955753.38</v>
      </c>
      <c r="I20" s="120"/>
      <c r="J20" s="140"/>
    </row>
    <row r="21" ht="19.9" customHeight="1" spans="1:10">
      <c r="A21" s="135"/>
      <c r="B21" s="138" t="s">
        <v>101</v>
      </c>
      <c r="C21" s="138" t="s">
        <v>87</v>
      </c>
      <c r="D21" s="138" t="s">
        <v>100</v>
      </c>
      <c r="E21" s="74">
        <v>802002</v>
      </c>
      <c r="F21" s="104" t="s">
        <v>104</v>
      </c>
      <c r="G21" s="124">
        <v>2955753.38</v>
      </c>
      <c r="H21" s="124">
        <v>2955753.38</v>
      </c>
      <c r="I21" s="124"/>
      <c r="J21" s="140"/>
    </row>
    <row r="22" ht="19.9" customHeight="1" spans="1:10">
      <c r="A22" s="135"/>
      <c r="B22" s="126"/>
      <c r="C22" s="126"/>
      <c r="D22" s="126"/>
      <c r="E22" s="126"/>
      <c r="F22" s="127"/>
      <c r="G22" s="124"/>
      <c r="H22" s="124"/>
      <c r="I22" s="124"/>
      <c r="J22" s="140"/>
    </row>
    <row r="23" ht="19.9" customHeight="1" spans="1:10">
      <c r="A23" s="135"/>
      <c r="B23" s="126"/>
      <c r="C23" s="126"/>
      <c r="D23" s="126"/>
      <c r="E23" s="126"/>
      <c r="F23" s="127"/>
      <c r="G23" s="124"/>
      <c r="H23" s="124"/>
      <c r="I23" s="124"/>
      <c r="J23" s="140"/>
    </row>
    <row r="24" ht="19.9" customHeight="1" spans="1:10">
      <c r="A24" s="135"/>
      <c r="B24" s="126"/>
      <c r="C24" s="126"/>
      <c r="D24" s="126"/>
      <c r="E24" s="126"/>
      <c r="F24" s="127"/>
      <c r="G24" s="124"/>
      <c r="H24" s="124"/>
      <c r="I24" s="124"/>
      <c r="J24" s="140"/>
    </row>
    <row r="25" ht="19.9" customHeight="1" spans="1:10">
      <c r="A25" s="135"/>
      <c r="B25" s="126"/>
      <c r="C25" s="126"/>
      <c r="D25" s="126"/>
      <c r="E25" s="126"/>
      <c r="F25" s="127"/>
      <c r="G25" s="124"/>
      <c r="H25" s="124"/>
      <c r="I25" s="124"/>
      <c r="J25" s="140"/>
    </row>
    <row r="26" ht="19.9" customHeight="1" spans="1:10">
      <c r="A26" s="135"/>
      <c r="B26" s="126"/>
      <c r="C26" s="126"/>
      <c r="D26" s="126"/>
      <c r="E26" s="126"/>
      <c r="F26" s="127"/>
      <c r="G26" s="124"/>
      <c r="H26" s="124"/>
      <c r="I26" s="124"/>
      <c r="J26" s="14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G22" sqref="G22"/>
    </sheetView>
  </sheetViews>
  <sheetFormatPr defaultColWidth="10" defaultRowHeight="13.5"/>
  <cols>
    <col min="1" max="1" width="1.5" style="108" customWidth="1"/>
    <col min="2" max="3" width="6.125" style="108" customWidth="1"/>
    <col min="4" max="4" width="16.375" style="108" customWidth="1"/>
    <col min="5" max="5" width="41" style="108" customWidth="1"/>
    <col min="6" max="8" width="16.375" style="108" customWidth="1"/>
    <col min="9" max="9" width="1.5" style="108" customWidth="1"/>
    <col min="10" max="16384" width="10" style="108"/>
  </cols>
  <sheetData>
    <row r="1" ht="14.25" customHeight="1" spans="1:9">
      <c r="A1" s="109"/>
      <c r="B1" s="109"/>
      <c r="C1" s="109"/>
      <c r="D1" s="110"/>
      <c r="E1" s="110"/>
      <c r="F1" s="111"/>
      <c r="G1" s="111"/>
      <c r="H1" s="112" t="s">
        <v>211</v>
      </c>
      <c r="I1" s="130"/>
    </row>
    <row r="2" ht="19.9" customHeight="1" spans="1:9">
      <c r="A2" s="111"/>
      <c r="B2" s="113" t="s">
        <v>212</v>
      </c>
      <c r="C2" s="113"/>
      <c r="D2" s="113"/>
      <c r="E2" s="113"/>
      <c r="F2" s="113"/>
      <c r="G2" s="113"/>
      <c r="H2" s="113"/>
      <c r="I2" s="130"/>
    </row>
    <row r="3" ht="17.1" customHeight="1" spans="1:9">
      <c r="A3" s="114"/>
      <c r="B3" s="115" t="s">
        <v>5</v>
      </c>
      <c r="C3" s="115"/>
      <c r="D3" s="115"/>
      <c r="E3" s="115"/>
      <c r="G3" s="114"/>
      <c r="H3" s="116" t="s">
        <v>6</v>
      </c>
      <c r="I3" s="130"/>
    </row>
    <row r="4" ht="21.4" customHeight="1" spans="1:9">
      <c r="A4" s="117"/>
      <c r="B4" s="118" t="s">
        <v>9</v>
      </c>
      <c r="C4" s="118"/>
      <c r="D4" s="118"/>
      <c r="E4" s="118"/>
      <c r="F4" s="118" t="s">
        <v>75</v>
      </c>
      <c r="G4" s="118"/>
      <c r="H4" s="118"/>
      <c r="I4" s="130"/>
    </row>
    <row r="5" ht="21.4" customHeight="1" spans="1:9">
      <c r="A5" s="117"/>
      <c r="B5" s="118" t="s">
        <v>79</v>
      </c>
      <c r="C5" s="118"/>
      <c r="D5" s="118" t="s">
        <v>70</v>
      </c>
      <c r="E5" s="118" t="s">
        <v>71</v>
      </c>
      <c r="F5" s="118" t="s">
        <v>59</v>
      </c>
      <c r="G5" s="118" t="s">
        <v>213</v>
      </c>
      <c r="H5" s="118" t="s">
        <v>214</v>
      </c>
      <c r="I5" s="130"/>
    </row>
    <row r="6" ht="21.4" customHeight="1" spans="1:9">
      <c r="A6" s="119"/>
      <c r="B6" s="118" t="s">
        <v>80</v>
      </c>
      <c r="C6" s="118" t="s">
        <v>81</v>
      </c>
      <c r="D6" s="118"/>
      <c r="E6" s="118"/>
      <c r="F6" s="118"/>
      <c r="G6" s="118"/>
      <c r="H6" s="118"/>
      <c r="I6" s="130"/>
    </row>
    <row r="7" ht="30" customHeight="1" spans="1:9">
      <c r="A7" s="117"/>
      <c r="B7" s="118"/>
      <c r="C7" s="118"/>
      <c r="D7" s="118"/>
      <c r="E7" s="118" t="s">
        <v>72</v>
      </c>
      <c r="F7" s="120">
        <f t="shared" ref="F7:F12" si="0">SUM(G7:H7)</f>
        <v>52463180.1</v>
      </c>
      <c r="G7" s="120">
        <f>SUM(G8:G12)</f>
        <v>48559895.06</v>
      </c>
      <c r="H7" s="120">
        <f>SUM(H8:H12)</f>
        <v>3903285.04</v>
      </c>
      <c r="I7" s="130"/>
    </row>
    <row r="8" ht="30" customHeight="1" spans="1:9">
      <c r="A8" s="117"/>
      <c r="B8" s="121">
        <v>505</v>
      </c>
      <c r="C8" s="121" t="s">
        <v>100</v>
      </c>
      <c r="D8" s="122">
        <v>802002</v>
      </c>
      <c r="E8" s="123" t="s">
        <v>158</v>
      </c>
      <c r="F8" s="120">
        <f t="shared" si="0"/>
        <v>34287125.06</v>
      </c>
      <c r="G8" s="124">
        <v>34287125.06</v>
      </c>
      <c r="H8" s="124"/>
      <c r="I8" s="130"/>
    </row>
    <row r="9" ht="30" customHeight="1" spans="1:9">
      <c r="A9" s="117"/>
      <c r="B9" s="121" t="s">
        <v>215</v>
      </c>
      <c r="C9" s="121" t="s">
        <v>87</v>
      </c>
      <c r="D9" s="122">
        <v>802002</v>
      </c>
      <c r="E9" s="125" t="s">
        <v>173</v>
      </c>
      <c r="F9" s="120">
        <f t="shared" si="0"/>
        <v>3854501.04</v>
      </c>
      <c r="H9" s="124">
        <v>3854501.04</v>
      </c>
      <c r="I9" s="130"/>
    </row>
    <row r="10" ht="30" customHeight="1" spans="1:9">
      <c r="A10" s="117"/>
      <c r="B10" s="121" t="s">
        <v>216</v>
      </c>
      <c r="C10" s="121" t="s">
        <v>84</v>
      </c>
      <c r="D10" s="122">
        <v>802002</v>
      </c>
      <c r="E10" s="125" t="s">
        <v>217</v>
      </c>
      <c r="F10" s="120">
        <f t="shared" si="0"/>
        <v>326958</v>
      </c>
      <c r="G10" s="124">
        <v>326958</v>
      </c>
      <c r="H10" s="124"/>
      <c r="I10" s="130"/>
    </row>
    <row r="11" ht="30" customHeight="1" spans="1:9">
      <c r="A11" s="117"/>
      <c r="B11" s="121" t="s">
        <v>216</v>
      </c>
      <c r="C11" s="121" t="s">
        <v>100</v>
      </c>
      <c r="D11" s="122">
        <v>802002</v>
      </c>
      <c r="E11" s="125" t="s">
        <v>218</v>
      </c>
      <c r="F11" s="120">
        <f t="shared" si="0"/>
        <v>13945812</v>
      </c>
      <c r="G11" s="124">
        <v>13945812</v>
      </c>
      <c r="H11" s="124"/>
      <c r="I11" s="130"/>
    </row>
    <row r="12" ht="30" customHeight="1" spans="2:9">
      <c r="B12" s="121" t="s">
        <v>219</v>
      </c>
      <c r="C12" s="121" t="s">
        <v>100</v>
      </c>
      <c r="D12" s="122">
        <v>802002</v>
      </c>
      <c r="E12" s="125" t="s">
        <v>206</v>
      </c>
      <c r="F12" s="120">
        <f t="shared" si="0"/>
        <v>48784</v>
      </c>
      <c r="G12" s="124"/>
      <c r="H12" s="124">
        <v>48784</v>
      </c>
      <c r="I12" s="130"/>
    </row>
    <row r="13" ht="30" customHeight="1" spans="2:9">
      <c r="B13" s="121"/>
      <c r="C13" s="121"/>
      <c r="D13" s="126"/>
      <c r="E13" s="127"/>
      <c r="F13" s="124"/>
      <c r="G13" s="124"/>
      <c r="H13" s="124"/>
      <c r="I13" s="130"/>
    </row>
    <row r="14" ht="30" customHeight="1" spans="2:9">
      <c r="B14" s="121"/>
      <c r="C14" s="121"/>
      <c r="D14" s="126"/>
      <c r="E14" s="127"/>
      <c r="F14" s="124"/>
      <c r="G14" s="124"/>
      <c r="H14" s="124"/>
      <c r="I14" s="130"/>
    </row>
    <row r="15" ht="30" customHeight="1" spans="2:9">
      <c r="B15" s="121"/>
      <c r="C15" s="121"/>
      <c r="D15" s="126"/>
      <c r="E15" s="127"/>
      <c r="F15" s="124"/>
      <c r="G15" s="124"/>
      <c r="H15" s="124"/>
      <c r="I15" s="130"/>
    </row>
    <row r="16" ht="30" customHeight="1" spans="2:9">
      <c r="B16" s="121"/>
      <c r="C16" s="121"/>
      <c r="D16" s="126"/>
      <c r="E16" s="127"/>
      <c r="F16" s="124"/>
      <c r="G16" s="124"/>
      <c r="H16" s="124"/>
      <c r="I16" s="130"/>
    </row>
    <row r="17" ht="30" customHeight="1" spans="2:9">
      <c r="B17" s="125"/>
      <c r="C17" s="125"/>
      <c r="D17" s="126"/>
      <c r="E17" s="127"/>
      <c r="F17" s="124"/>
      <c r="G17" s="124"/>
      <c r="H17" s="124"/>
      <c r="I17" s="130"/>
    </row>
    <row r="18" ht="30" customHeight="1" spans="2:9">
      <c r="B18" s="125"/>
      <c r="C18" s="125"/>
      <c r="D18" s="126"/>
      <c r="E18" s="127"/>
      <c r="F18" s="124"/>
      <c r="G18" s="124"/>
      <c r="H18" s="124"/>
      <c r="I18" s="130"/>
    </row>
    <row r="19" ht="8.45" customHeight="1" spans="1:9">
      <c r="A19" s="128"/>
      <c r="B19" s="128"/>
      <c r="C19" s="128"/>
      <c r="D19" s="129"/>
      <c r="E19" s="128"/>
      <c r="F19" s="128"/>
      <c r="G19" s="128"/>
      <c r="H19" s="128"/>
      <c r="I19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M12" sqref="M12"/>
    </sheetView>
  </sheetViews>
  <sheetFormatPr defaultColWidth="10" defaultRowHeight="13.5" outlineLevelCol="7"/>
  <cols>
    <col min="1" max="1" width="1.5" style="87" customWidth="1"/>
    <col min="2" max="4" width="6.625" style="87" customWidth="1"/>
    <col min="5" max="5" width="26.625" style="87" customWidth="1"/>
    <col min="6" max="6" width="48.625" style="87" customWidth="1"/>
    <col min="7" max="7" width="26.625" style="87" customWidth="1"/>
    <col min="8" max="8" width="1.5" style="87" customWidth="1"/>
    <col min="9" max="10" width="9.75" style="87" customWidth="1"/>
    <col min="11" max="16384" width="10" style="87"/>
  </cols>
  <sheetData>
    <row r="1" ht="24.95" customHeight="1" spans="1:8">
      <c r="A1" s="88"/>
      <c r="B1" s="2"/>
      <c r="C1" s="2"/>
      <c r="D1" s="2"/>
      <c r="E1" s="28"/>
      <c r="F1" s="28"/>
      <c r="G1" s="89" t="s">
        <v>220</v>
      </c>
      <c r="H1" s="90"/>
    </row>
    <row r="2" ht="22.9" customHeight="1" spans="1:8">
      <c r="A2" s="88"/>
      <c r="B2" s="91" t="s">
        <v>221</v>
      </c>
      <c r="C2" s="91"/>
      <c r="D2" s="91"/>
      <c r="E2" s="91"/>
      <c r="F2" s="91"/>
      <c r="G2" s="91"/>
      <c r="H2" s="90" t="s">
        <v>3</v>
      </c>
    </row>
    <row r="3" ht="19.5" customHeight="1" spans="1:8">
      <c r="A3" s="92"/>
      <c r="B3" s="93" t="s">
        <v>5</v>
      </c>
      <c r="C3" s="93"/>
      <c r="D3" s="93"/>
      <c r="E3" s="93"/>
      <c r="F3" s="93"/>
      <c r="G3" s="94" t="s">
        <v>6</v>
      </c>
      <c r="H3" s="95"/>
    </row>
    <row r="4" ht="24.4" customHeight="1" spans="1:8">
      <c r="A4" s="96"/>
      <c r="B4" s="69" t="s">
        <v>79</v>
      </c>
      <c r="C4" s="69"/>
      <c r="D4" s="69"/>
      <c r="E4" s="69" t="s">
        <v>70</v>
      </c>
      <c r="F4" s="69" t="s">
        <v>71</v>
      </c>
      <c r="G4" s="69" t="s">
        <v>222</v>
      </c>
      <c r="H4" s="97"/>
    </row>
    <row r="5" ht="24" customHeight="1" spans="1:8">
      <c r="A5" s="96"/>
      <c r="B5" s="69" t="s">
        <v>80</v>
      </c>
      <c r="C5" s="69" t="s">
        <v>81</v>
      </c>
      <c r="D5" s="69" t="s">
        <v>82</v>
      </c>
      <c r="E5" s="69"/>
      <c r="F5" s="69"/>
      <c r="G5" s="69"/>
      <c r="H5" s="98"/>
    </row>
    <row r="6" ht="27.95" customHeight="1" spans="1:8">
      <c r="A6" s="99"/>
      <c r="B6" s="69"/>
      <c r="C6" s="69"/>
      <c r="D6" s="69"/>
      <c r="E6" s="69"/>
      <c r="F6" s="69" t="s">
        <v>72</v>
      </c>
      <c r="G6" s="72">
        <f>G7</f>
        <v>2300000</v>
      </c>
      <c r="H6" s="100"/>
    </row>
    <row r="7" ht="22.5" customHeight="1" spans="1:8">
      <c r="A7" s="99"/>
      <c r="B7" s="101">
        <v>212</v>
      </c>
      <c r="C7" s="101"/>
      <c r="D7" s="101"/>
      <c r="E7" s="69">
        <v>802002</v>
      </c>
      <c r="F7" s="102" t="s">
        <v>98</v>
      </c>
      <c r="G7" s="72">
        <f>SUM(G8)</f>
        <v>2300000</v>
      </c>
      <c r="H7" s="100"/>
    </row>
    <row r="8" ht="22.9" customHeight="1" spans="1:8">
      <c r="A8" s="99"/>
      <c r="B8" s="101">
        <v>212</v>
      </c>
      <c r="C8" s="101" t="s">
        <v>84</v>
      </c>
      <c r="D8" s="101"/>
      <c r="E8" s="69">
        <v>802002</v>
      </c>
      <c r="F8" s="102" t="s">
        <v>99</v>
      </c>
      <c r="G8" s="72">
        <f>SUM(G9)</f>
        <v>2300000</v>
      </c>
      <c r="H8" s="100"/>
    </row>
    <row r="9" ht="22.9" customHeight="1" spans="1:8">
      <c r="A9" s="99"/>
      <c r="B9" s="103">
        <v>212</v>
      </c>
      <c r="C9" s="103" t="s">
        <v>84</v>
      </c>
      <c r="D9" s="103" t="s">
        <v>100</v>
      </c>
      <c r="E9" s="74">
        <v>802002</v>
      </c>
      <c r="F9" s="104" t="s">
        <v>99</v>
      </c>
      <c r="G9" s="75">
        <v>2300000</v>
      </c>
      <c r="H9" s="100"/>
    </row>
    <row r="10" ht="22.9" customHeight="1" spans="1:8">
      <c r="A10" s="99"/>
      <c r="B10" s="69"/>
      <c r="C10" s="69"/>
      <c r="D10" s="69"/>
      <c r="E10" s="69"/>
      <c r="F10" s="69"/>
      <c r="G10" s="72"/>
      <c r="H10" s="100"/>
    </row>
    <row r="11" ht="22.9" customHeight="1" spans="1:8">
      <c r="A11" s="99"/>
      <c r="B11" s="69"/>
      <c r="C11" s="69"/>
      <c r="D11" s="69"/>
      <c r="E11" s="69"/>
      <c r="F11" s="69"/>
      <c r="G11" s="72"/>
      <c r="H11" s="100"/>
    </row>
    <row r="12" ht="22.9" customHeight="1" spans="1:8">
      <c r="A12" s="99"/>
      <c r="B12" s="69"/>
      <c r="C12" s="69"/>
      <c r="D12" s="69"/>
      <c r="E12" s="69"/>
      <c r="F12" s="69"/>
      <c r="G12" s="72"/>
      <c r="H12" s="100"/>
    </row>
    <row r="13" ht="22.9" customHeight="1" spans="1:8">
      <c r="A13" s="99"/>
      <c r="B13" s="69"/>
      <c r="C13" s="69"/>
      <c r="D13" s="69"/>
      <c r="E13" s="69"/>
      <c r="F13" s="69"/>
      <c r="G13" s="72"/>
      <c r="H13" s="100"/>
    </row>
    <row r="14" ht="22.9" customHeight="1" spans="1:8">
      <c r="A14" s="99"/>
      <c r="B14" s="69"/>
      <c r="C14" s="69"/>
      <c r="D14" s="69"/>
      <c r="E14" s="69"/>
      <c r="F14" s="69"/>
      <c r="G14" s="72"/>
      <c r="H14" s="100"/>
    </row>
    <row r="15" ht="22.9" customHeight="1" spans="1:8">
      <c r="A15" s="96"/>
      <c r="B15" s="73"/>
      <c r="C15" s="73"/>
      <c r="D15" s="73"/>
      <c r="E15" s="73"/>
      <c r="F15" s="73" t="s">
        <v>23</v>
      </c>
      <c r="G15" s="75"/>
      <c r="H15" s="97"/>
    </row>
    <row r="16" ht="22.9" customHeight="1" spans="1:8">
      <c r="A16" s="96"/>
      <c r="B16" s="73"/>
      <c r="C16" s="73"/>
      <c r="D16" s="73"/>
      <c r="E16" s="73"/>
      <c r="F16" s="73" t="s">
        <v>23</v>
      </c>
      <c r="G16" s="75"/>
      <c r="H16" s="97"/>
    </row>
    <row r="17" ht="27.95" customHeight="1" spans="1:8">
      <c r="A17" s="96"/>
      <c r="B17" s="73"/>
      <c r="C17" s="73"/>
      <c r="D17" s="73"/>
      <c r="E17" s="73"/>
      <c r="F17" s="73"/>
      <c r="G17" s="75"/>
      <c r="H17" s="98"/>
    </row>
    <row r="18" ht="27.95" customHeight="1" spans="1:8">
      <c r="A18" s="96"/>
      <c r="B18" s="73"/>
      <c r="C18" s="73"/>
      <c r="D18" s="73"/>
      <c r="E18" s="73"/>
      <c r="F18" s="73"/>
      <c r="G18" s="75"/>
      <c r="H18" s="98"/>
    </row>
    <row r="19" ht="9.75" customHeight="1" spans="1:8">
      <c r="A19" s="105"/>
      <c r="B19" s="106"/>
      <c r="C19" s="106"/>
      <c r="D19" s="106"/>
      <c r="E19" s="106"/>
      <c r="F19" s="105"/>
      <c r="G19" s="105"/>
      <c r="H19" s="10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陈奕彤</cp:lastModifiedBy>
  <dcterms:created xsi:type="dcterms:W3CDTF">2022-03-04T19:28:00Z</dcterms:created>
  <cp:lastPrinted>2025-02-11T02:53:00Z</cp:lastPrinted>
  <dcterms:modified xsi:type="dcterms:W3CDTF">2025-02-20T08:05:18Z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DC0D614FDC004074B706DF4BF3D8042F_12</vt:lpwstr>
  </property>
</Properties>
</file>