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0"/>
  <c r="F7"/>
  <c r="D7"/>
  <c r="I7"/>
  <c r="D9"/>
  <c r="F9"/>
  <c r="D8"/>
  <c r="F8"/>
  <c r="G6" i="9"/>
  <c r="G7"/>
  <c r="G8"/>
  <c r="G7" i="8"/>
  <c r="F7" s="1"/>
  <c r="H7"/>
  <c r="H8"/>
  <c r="G8"/>
  <c r="F12"/>
  <c r="F11"/>
  <c r="F10"/>
  <c r="F9"/>
  <c r="F13"/>
  <c r="G7" i="7"/>
  <c r="H7"/>
  <c r="G13"/>
  <c r="G12"/>
  <c r="G11"/>
  <c r="G10"/>
  <c r="G9"/>
  <c r="G8"/>
  <c r="G14"/>
  <c r="H8"/>
  <c r="F8" i="8" l="1"/>
  <c r="J7" i="6"/>
  <c r="I7"/>
  <c r="H7"/>
  <c r="G7"/>
  <c r="F7"/>
  <c r="H46"/>
  <c r="G46" s="1"/>
  <c r="F46" s="1"/>
  <c r="H45"/>
  <c r="G45" s="1"/>
  <c r="F45" s="1"/>
  <c r="G28"/>
  <c r="F28" s="1"/>
  <c r="G20"/>
  <c r="F20" s="1"/>
  <c r="H36"/>
  <c r="G36" s="1"/>
  <c r="F36" s="1"/>
  <c r="H39"/>
  <c r="G39" s="1"/>
  <c r="F39" s="1"/>
  <c r="H38"/>
  <c r="G38" s="1"/>
  <c r="F38" s="1"/>
  <c r="H37"/>
  <c r="G37" s="1"/>
  <c r="F37" s="1"/>
  <c r="H35"/>
  <c r="G35" s="1"/>
  <c r="F35" s="1"/>
  <c r="H34"/>
  <c r="G34" s="1"/>
  <c r="F34" s="1"/>
  <c r="H33"/>
  <c r="G33" s="1"/>
  <c r="F33" s="1"/>
  <c r="H31"/>
  <c r="G31" s="1"/>
  <c r="F31" s="1"/>
  <c r="H30"/>
  <c r="G30" s="1"/>
  <c r="F30" s="1"/>
  <c r="H32"/>
  <c r="G32" s="1"/>
  <c r="F32" s="1"/>
  <c r="H29"/>
  <c r="G29" s="1"/>
  <c r="F29" s="1"/>
  <c r="H28"/>
  <c r="H27"/>
  <c r="G27" s="1"/>
  <c r="F27" s="1"/>
  <c r="H26"/>
  <c r="G26" s="1"/>
  <c r="F26" s="1"/>
  <c r="H25"/>
  <c r="G25" s="1"/>
  <c r="F25" s="1"/>
  <c r="H24"/>
  <c r="G24" s="1"/>
  <c r="F24" s="1"/>
  <c r="H44"/>
  <c r="G44" s="1"/>
  <c r="F44" s="1"/>
  <c r="H43"/>
  <c r="G43" s="1"/>
  <c r="F43" s="1"/>
  <c r="H42"/>
  <c r="G42" s="1"/>
  <c r="F42" s="1"/>
  <c r="H41"/>
  <c r="G41" s="1"/>
  <c r="F41" s="1"/>
  <c r="I40"/>
  <c r="H40" s="1"/>
  <c r="G40" s="1"/>
  <c r="F40" s="1"/>
  <c r="I23"/>
  <c r="H23" s="1"/>
  <c r="G23" s="1"/>
  <c r="F23" s="1"/>
  <c r="H22"/>
  <c r="G22" s="1"/>
  <c r="F22" s="1"/>
  <c r="H21"/>
  <c r="G21" s="1"/>
  <c r="F21" s="1"/>
  <c r="H20"/>
  <c r="H19"/>
  <c r="G19" s="1"/>
  <c r="F19" s="1"/>
  <c r="H18"/>
  <c r="G18" s="1"/>
  <c r="F18" s="1"/>
  <c r="H17"/>
  <c r="G17" s="1"/>
  <c r="F17" s="1"/>
  <c r="H16"/>
  <c r="G16" s="1"/>
  <c r="F16" s="1"/>
  <c r="H15"/>
  <c r="G15" s="1"/>
  <c r="F15" s="1"/>
  <c r="H14"/>
  <c r="G14" s="1"/>
  <c r="F14" s="1"/>
  <c r="H13"/>
  <c r="G13" s="1"/>
  <c r="F13" s="1"/>
  <c r="H12"/>
  <c r="G12" s="1"/>
  <c r="F12" s="1"/>
  <c r="H11"/>
  <c r="G11" s="1"/>
  <c r="F11" s="1"/>
  <c r="H10"/>
  <c r="G10" s="1"/>
  <c r="F10" s="1"/>
  <c r="E6" i="5"/>
  <c r="E14"/>
  <c r="E16"/>
  <c r="E18"/>
  <c r="E26"/>
  <c r="F6"/>
  <c r="C6"/>
  <c r="H9" i="6" l="1"/>
  <c r="G9" s="1"/>
  <c r="F9" s="1"/>
  <c r="G13" i="4"/>
  <c r="G12"/>
  <c r="G11"/>
  <c r="G10"/>
  <c r="G9"/>
  <c r="G8"/>
  <c r="G7"/>
  <c r="G14"/>
  <c r="I7"/>
  <c r="H7"/>
  <c r="I8"/>
  <c r="H8"/>
  <c r="D7" i="3"/>
  <c r="D8"/>
  <c r="F7"/>
</calcChain>
</file>

<file path=xl/sharedStrings.xml><?xml version="1.0" encoding="utf-8"?>
<sst xmlns="http://schemas.openxmlformats.org/spreadsheetml/2006/main" count="726" uniqueCount="365">
  <si>
    <t>单位名称</t>
  </si>
  <si>
    <t>2026年单位预算</t>
  </si>
  <si>
    <t xml:space="preserve">
表1</t>
  </si>
  <si>
    <t xml:space="preserve"> </t>
  </si>
  <si>
    <t>单位收支总表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</si>
  <si>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</si>
  <si>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</si>
  <si>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</si>
  <si>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</si>
  <si>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</si>
  <si>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</si>
  <si>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family val="1"/>
      </rPr>
      <t>一、一般公共服务支出</t>
    </r>
  </si>
  <si>
    <t>二、政府性基金预算拨款收入</t>
  </si>
  <si>
    <r>
      <rPr>
        <sz val="11"/>
        <color rgb="FF000000"/>
        <rFont val="Dialog.plain"/>
        <family val="1"/>
      </rPr>
      <t>二、外交支出</t>
    </r>
  </si>
  <si>
    <t>三、国有资本经营预算拨款收入</t>
  </si>
  <si>
    <r>
      <rPr>
        <sz val="11"/>
        <color rgb="FF000000"/>
        <rFont val="Dialog.plain"/>
        <family val="1"/>
      </rPr>
      <t>三、国防支出</t>
    </r>
  </si>
  <si>
    <t>四、事业收入</t>
  </si>
  <si>
    <r>
      <rPr>
        <sz val="11"/>
        <color rgb="FF000000"/>
        <rFont val="Dialog.plain"/>
        <family val="1"/>
      </rPr>
      <t>四、公共安全支出</t>
    </r>
  </si>
  <si>
    <t>五、事业单位经营收入</t>
  </si>
  <si>
    <r>
      <rPr>
        <sz val="11"/>
        <color rgb="FF000000"/>
        <rFont val="Dialog.plain"/>
        <family val="1"/>
      </rPr>
      <t>五、教育支出</t>
    </r>
  </si>
  <si>
    <t>六、其他收入</t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</si>
  <si>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</si>
  <si>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</si>
  <si>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</si>
  <si>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</si>
  <si>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</si>
  <si>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</si>
  <si>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</si>
  <si>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</si>
  <si>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</si>
  <si>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</si>
  <si>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</si>
  <si>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</si>
  <si>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</si>
  <si>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</si>
  <si>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</si>
  <si>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</si>
  <si>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</si>
  <si>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</si>
  <si>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</si>
  <si>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二十四、预备费</t>
    </r>
  </si>
  <si>
    <r>
      <rPr>
        <sz val="11"/>
        <color rgb="FF000000"/>
        <rFont val="Dialog.plain"/>
        <family val="1"/>
      </rPr>
      <t>二十五、其他支出</t>
    </r>
  </si>
  <si>
    <r>
      <rPr>
        <sz val="11"/>
        <color rgb="FF000000"/>
        <rFont val="Dialog.plain"/>
        <family val="1"/>
      </rPr>
      <t>二十六、转移性支出</t>
    </r>
  </si>
  <si>
    <r>
      <rPr>
        <sz val="11"/>
        <color rgb="FF000000"/>
        <rFont val="Dialog.plain"/>
        <family val="1"/>
      </rPr>
      <t>二十七、债务还本支出</t>
    </r>
  </si>
  <si>
    <r>
      <rPr>
        <sz val="11"/>
        <color rgb="FF000000"/>
        <rFont val="Dialog.plain"/>
        <family val="1"/>
      </rPr>
      <t>二十八、债务付息支出</t>
    </r>
  </si>
  <si>
    <r>
      <rPr>
        <sz val="11"/>
        <color rgb="FF000000"/>
        <rFont val="Dialog.plain"/>
        <family val="1"/>
      </rPr>
      <t>二十九、债务发行费用支出</t>
    </r>
  </si>
  <si>
    <r>
      <rPr>
        <sz val="11"/>
        <color rgb="FF000000"/>
        <rFont val="Dialog.plain"/>
        <family val="1"/>
      </rPr>
      <t>三十、抗疫特别国债安排的支出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</si>
  <si>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</si>
  <si>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</si>
  <si>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</si>
  <si>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</si>
  <si>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</si>
  <si>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</si>
  <si>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</si>
  <si>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</si>
  <si>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</si>
  <si>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</si>
  <si>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</si>
  <si>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</si>
  <si>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</si>
  <si>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</si>
  <si>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</si>
  <si>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</si>
  <si>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</si>
  <si>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</si>
  <si>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</si>
  <si>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</si>
  <si>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</si>
  <si>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</si>
  <si>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</si>
  <si>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</si>
  <si>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</si>
  <si>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单位编码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</si>
  <si>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</si>
  <si>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</si>
  <si>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</si>
  <si>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</si>
  <si>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</si>
  <si>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</si>
  <si>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</si>
  <si>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</si>
  <si>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</si>
  <si>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</si>
  <si>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</si>
  <si>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</si>
  <si>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</si>
  <si>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</si>
  <si>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</si>
  <si>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</si>
  <si>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</si>
  <si>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</si>
  <si>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</si>
  <si>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</si>
  <si>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</si>
  <si>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</si>
  <si>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</si>
  <si>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一、上年结转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</si>
  <si>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</si>
  <si>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</si>
  <si>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</si>
  <si>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</si>
  <si>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</si>
  <si>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</si>
  <si>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</si>
  <si>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</si>
  <si>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</si>
  <si>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</si>
  <si>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</si>
  <si>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</si>
  <si>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</si>
  <si>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</si>
  <si>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</si>
  <si>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</si>
  <si>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</si>
  <si>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</si>
  <si>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</si>
  <si>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</si>
  <si>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</si>
  <si>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</si>
  <si>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</si>
  <si>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</si>
  <si>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</si>
  <si>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</si>
  <si>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</si>
  <si>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</si>
  <si>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</si>
  <si>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</si>
  <si>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</si>
  <si>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</si>
  <si>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</si>
  <si>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</si>
  <si>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</si>
  <si>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</si>
  <si>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</si>
  <si>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</si>
  <si>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</si>
  <si>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</si>
  <si>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</si>
  <si>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</si>
  <si>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</si>
  <si>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</si>
  <si>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</si>
  <si>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</si>
  <si>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</si>
  <si>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</si>
  <si>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</si>
  <si>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</si>
  <si>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</si>
  <si>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</si>
  <si>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</si>
  <si>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</si>
  <si>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</si>
  <si>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</si>
  <si>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</si>
  <si>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</si>
  <si>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本年政府性基金预算支出</t>
  </si>
  <si>
    <t>表4-1</t>
  </si>
  <si>
    <t>表5</t>
  </si>
  <si>
    <t>国有资本经营预算支出预算表</t>
  </si>
  <si>
    <t>本年国有资本经营预算支出</t>
  </si>
  <si>
    <r>
      <rPr>
        <sz val="11"/>
        <rFont val="宋体"/>
        <family val="3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</si>
  <si>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</si>
  <si>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</si>
  <si>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</si>
  <si>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</si>
  <si>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</si>
  <si>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</si>
  <si>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</si>
  <si>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</si>
  <si>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</si>
  <si>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</si>
  <si>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</si>
  <si>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</si>
  <si>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</si>
  <si>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</si>
  <si>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</si>
  <si>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</si>
  <si>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</si>
  <si>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</si>
  <si>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</si>
  <si>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</si>
  <si>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</si>
  <si>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</si>
  <si>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</si>
  <si>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</si>
  <si>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</si>
  <si>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</si>
  <si>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</si>
  <si>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</si>
  <si>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</si>
  <si>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t>（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年度）</t>
    </r>
  </si>
  <si>
    <t>年度主要任务</t>
  </si>
  <si>
    <t>任务名称</t>
  </si>
  <si>
    <t>主要内容</t>
  </si>
  <si>
    <t>资金总额</t>
  </si>
  <si>
    <t>年度总体目标</t>
  </si>
  <si>
    <t>年度绩效指标</t>
  </si>
  <si>
    <t>指标值
（包含数字及文字描述）</t>
  </si>
  <si>
    <t>产出指标</t>
  </si>
  <si>
    <t>效益指标</t>
  </si>
  <si>
    <t>攀枝花市园林绿化服务中心</t>
    <phoneticPr fontId="30" type="noConversion"/>
  </si>
  <si>
    <t>单位：攀枝花市园林绿化服务中心</t>
    <phoneticPr fontId="30" type="noConversion"/>
  </si>
  <si>
    <t>单位：攀枝花市园林绿化服务中心</t>
    <phoneticPr fontId="30" type="noConversion"/>
  </si>
  <si>
    <t>802002</t>
  </si>
  <si>
    <t>攀枝花市园林绿化服务中心</t>
  </si>
  <si>
    <t>208</t>
  </si>
  <si>
    <t>05</t>
  </si>
  <si>
    <t>02</t>
  </si>
  <si>
    <r>
      <rPr>
        <sz val="11"/>
        <color rgb="FF000000"/>
        <rFont val="Dialog.plain"/>
      </rPr>
      <t> 事业单位离退休</t>
    </r>
  </si>
  <si>
    <r>
      <rPr>
        <sz val="11"/>
        <color rgb="FF000000"/>
        <rFont val="Dialog.plain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</si>
  <si>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</si>
  <si>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</si>
  <si>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</rPr>
      <t> 事业单位医疗</t>
    </r>
  </si>
  <si>
    <t>99</t>
  </si>
  <si>
    <r>
      <rPr>
        <sz val="11"/>
        <color rgb="FF000000"/>
        <rFont val="Dialog.plain"/>
      </rPr>
      <t> 其他行政事业单位医疗支出</t>
    </r>
  </si>
  <si>
    <t>212</t>
  </si>
  <si>
    <t>01</t>
  </si>
  <si>
    <r>
      <rPr>
        <sz val="11"/>
        <color rgb="FF000000"/>
        <rFont val="Dialog.plain"/>
      </rPr>
      <t> 城乡社区环境卫生</t>
    </r>
  </si>
  <si>
    <t>221</t>
  </si>
  <si>
    <r>
      <rPr>
        <sz val="11"/>
        <color rgb="FF000000"/>
        <rFont val="Dialog.plain"/>
      </rPr>
      <t> 住房公积金</t>
    </r>
  </si>
  <si>
    <t>301</t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</si>
  <si>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</si>
  <si>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</si>
  <si>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</si>
  <si>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</si>
  <si>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</si>
  <si>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10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</si>
  <si>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</si>
  <si>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</si>
  <si>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</si>
  <si>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99</t>
    </r>
  </si>
  <si>
    <t>302</t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</si>
  <si>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</si>
  <si>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06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</si>
  <si>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</si>
  <si>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16</t>
    </r>
  </si>
  <si>
    <r>
      <rPr>
        <sz val="11"/>
        <color rgb="FF000000"/>
        <rFont val="Dialog.plain"/>
      </rPr>
      <t>17</t>
    </r>
  </si>
  <si>
    <r>
      <rPr>
        <sz val="11"/>
        <color rgb="FF000000"/>
        <rFont val="Dialog.plain"/>
      </rPr>
      <t>18</t>
    </r>
  </si>
  <si>
    <r>
      <rPr>
        <sz val="11"/>
        <color rgb="FF000000"/>
        <rFont val="Dialog.plain"/>
      </rPr>
      <t>26</t>
    </r>
  </si>
  <si>
    <r>
      <rPr>
        <sz val="11"/>
        <color rgb="FF000000"/>
        <rFont val="Dialog.plain"/>
      </rPr>
      <t>27</t>
    </r>
  </si>
  <si>
    <r>
      <rPr>
        <sz val="11"/>
        <color rgb="FF000000"/>
        <rFont val="Dialog.plain"/>
      </rPr>
      <t>28</t>
    </r>
  </si>
  <si>
    <r>
      <rPr>
        <sz val="11"/>
        <color rgb="FF000000"/>
        <rFont val="Dialog.plain"/>
      </rPr>
      <t>31</t>
    </r>
  </si>
  <si>
    <r>
      <rPr>
        <sz val="11"/>
        <color rgb="FF000000"/>
        <rFont val="Dialog.plain"/>
      </rPr>
      <t>39</t>
    </r>
  </si>
  <si>
    <r>
      <rPr>
        <sz val="11"/>
        <color rgb="FF000000"/>
        <rFont val="Dialog.plain"/>
      </rPr>
      <t>302</t>
    </r>
  </si>
  <si>
    <t>303</t>
  </si>
  <si>
    <t>310</t>
  </si>
  <si>
    <t> 攀枝花市园林绿化服务中心</t>
  </si>
  <si>
    <t>工资福利支出</t>
  </si>
  <si>
    <t>工资福利支出</t>
    <phoneticPr fontId="30" type="noConversion"/>
  </si>
  <si>
    <t>   其他工资福利支出</t>
    <phoneticPr fontId="30" type="noConversion"/>
  </si>
  <si>
    <t>商品和服务支出</t>
    <phoneticPr fontId="30" type="noConversion"/>
  </si>
  <si>
    <t>对个人和家庭的补助</t>
    <phoneticPr fontId="30" type="noConversion"/>
  </si>
  <si>
    <t>攀枝花市园林绿化服务中心</t>
    <phoneticPr fontId="30" type="noConversion"/>
  </si>
  <si>
    <t>01</t>
    <phoneticPr fontId="30" type="noConversion"/>
  </si>
  <si>
    <t>02</t>
    <phoneticPr fontId="30" type="noConversion"/>
  </si>
  <si>
    <t>社会福利和救助</t>
    <phoneticPr fontId="30" type="noConversion"/>
  </si>
  <si>
    <t>05</t>
    <phoneticPr fontId="30" type="noConversion"/>
  </si>
  <si>
    <t>离退休费</t>
    <phoneticPr fontId="30" type="noConversion"/>
  </si>
  <si>
    <t>资本性支出</t>
    <phoneticPr fontId="30" type="noConversion"/>
  </si>
  <si>
    <r>
      <rPr>
        <sz val="11"/>
        <color rgb="FF000000"/>
        <rFont val="Dialog.plain"/>
      </rPr>
      <t>  生产管护费</t>
    </r>
  </si>
  <si>
    <t>此表无数据</t>
    <phoneticPr fontId="30" type="noConversion"/>
  </si>
  <si>
    <t>生产管护费</t>
    <phoneticPr fontId="30" type="noConversion"/>
  </si>
  <si>
    <t xml:space="preserve">    确保管护区域的绿化得到妥善养护，绿化管护总面积2035011.65㎡，行道树管理21225株（其中由市城管执法局牵头实施的政府购买服务绿化总面积504917.56㎡、行道树18349株，市园林绿化服务中心职工自管绿化面积356275.09㎡（含园林物资循环站））；攀枝花公园经营权出让后由市文旅集团负责管护的绿化管护面积283148㎡、行道树2876株，市攀枝花公园管护中心管护面积890671㎡。</t>
    <phoneticPr fontId="30" type="noConversion"/>
  </si>
  <si>
    <t>绿化管护面积</t>
    <phoneticPr fontId="30" type="noConversion"/>
  </si>
  <si>
    <t>行道树管理</t>
    <phoneticPr fontId="30" type="noConversion"/>
  </si>
  <si>
    <t>生产管护质量合格率</t>
    <phoneticPr fontId="30" type="noConversion"/>
  </si>
  <si>
    <t>≥98%</t>
    <phoneticPr fontId="30" type="noConversion"/>
  </si>
  <si>
    <t>完成时间</t>
    <phoneticPr fontId="30" type="noConversion"/>
  </si>
  <si>
    <t>生产管护成本</t>
    <phoneticPr fontId="30" type="noConversion"/>
  </si>
  <si>
    <t>260万元</t>
    <phoneticPr fontId="30" type="noConversion"/>
  </si>
  <si>
    <t>促进社会发展</t>
    <phoneticPr fontId="30" type="noConversion"/>
  </si>
  <si>
    <t>维护城市绿化景观环境，促进城市旅游业发展。</t>
    <phoneticPr fontId="30" type="noConversion"/>
  </si>
  <si>
    <t>附加价值提升</t>
    <phoneticPr fontId="30" type="noConversion"/>
  </si>
  <si>
    <t>促进城市旅游业的发展，并带动其它产业发展。</t>
    <phoneticPr fontId="30" type="noConversion"/>
  </si>
  <si>
    <t>城市生态影响</t>
    <phoneticPr fontId="30" type="noConversion"/>
  </si>
  <si>
    <t>市绿化景观对降温增湿、改善光照、净化空气、降低噪音有一定生态效果，有助于改善全市生态环境。</t>
    <phoneticPr fontId="30" type="noConversion"/>
  </si>
  <si>
    <t>市民满意度</t>
    <phoneticPr fontId="30" type="noConversion"/>
  </si>
  <si>
    <t>≥90%</t>
    <phoneticPr fontId="30" type="noConversion"/>
  </si>
  <si>
    <t>2035011.65㎡</t>
    <phoneticPr fontId="30" type="noConversion"/>
  </si>
  <si>
    <t>21225株</t>
    <phoneticPr fontId="30" type="noConversion"/>
  </si>
  <si>
    <t>商品和服务支出（日常公用）</t>
  </si>
  <si>
    <t>保障机构的正常运转</t>
  </si>
  <si>
    <t>对个人和家庭补助支出</t>
  </si>
  <si>
    <t>保障在职职工工资福利、各项保险及公积金的正常发放和缴纳</t>
    <phoneticPr fontId="30" type="noConversion"/>
  </si>
  <si>
    <t>保障离退休职工工资福利及医疗补助缴费的正常发放和缴纳</t>
    <phoneticPr fontId="30" type="noConversion"/>
  </si>
  <si>
    <t>年度单位整体支出预算（万元）</t>
    <phoneticPr fontId="30" type="noConversion"/>
  </si>
  <si>
    <t>保障管护区域的绿化管护、行道树管护、卫生清扫保洁、园林设施维护维修等工作任务的顺利完成</t>
    <phoneticPr fontId="30" type="noConversion"/>
  </si>
  <si>
    <t xml:space="preserve">目标1：保障在职及离退休职工基本工资、津贴补贴等工资的正常发放；保证养老保险、职业年金、医疗保险等社会保障及住房公积金按月足额缴纳。                                                                                                           目标2：保障机构的正常运转。                                                                      目标3：保障管护区域的绿化管护、行道树管理维护、园林配套设施维修更新等工作任务的顺利完成。    </t>
    <phoneticPr fontId="30" type="noConversion"/>
  </si>
  <si>
    <t>指标1：工资福利支出</t>
  </si>
  <si>
    <t>指标2：商品和服务支出（日常公用）</t>
  </si>
  <si>
    <t>指标3：对个人和家庭补助支出</t>
  </si>
  <si>
    <t>指标4：项目支出</t>
  </si>
  <si>
    <t>在职199人，遗属63人</t>
    <phoneticPr fontId="30" type="noConversion"/>
  </si>
  <si>
    <t>在职199人，离休2人，退休495人，公车22辆，办公电话16部</t>
    <phoneticPr fontId="30" type="noConversion"/>
  </si>
  <si>
    <t>离休2人，退休495人</t>
    <phoneticPr fontId="30" type="noConversion"/>
  </si>
  <si>
    <t>1、绿化管护总面积2035011.65㎡，行道树管理21225株；2、园林配套设施维修更新</t>
    <phoneticPr fontId="30" type="noConversion"/>
  </si>
  <si>
    <t>任务完成质量</t>
  </si>
  <si>
    <t>提高任务要求，保质保量完成工作。</t>
  </si>
  <si>
    <t>完成工作任务时效</t>
  </si>
  <si>
    <t>指标4：资本性支出</t>
  </si>
  <si>
    <t>指标5：生产管护费</t>
  </si>
  <si>
    <t>3545.71万元</t>
    <phoneticPr fontId="30" type="noConversion"/>
  </si>
  <si>
    <t>391.06万元</t>
    <phoneticPr fontId="30" type="noConversion"/>
  </si>
  <si>
    <t>1438.58万元</t>
    <phoneticPr fontId="30" type="noConversion"/>
  </si>
  <si>
    <t>4.74万元</t>
    <phoneticPr fontId="30" type="noConversion"/>
  </si>
  <si>
    <t>指标1：经济效益</t>
  </si>
  <si>
    <t>资金使用不超出预算下达数，杜绝资金浪费，严格资金管理。</t>
    <phoneticPr fontId="30" type="noConversion"/>
  </si>
  <si>
    <t>指标1：保障职工权益</t>
  </si>
  <si>
    <t>指标2：保证机构正常运转</t>
  </si>
  <si>
    <t>指标3：保证特定项目正常实施</t>
  </si>
  <si>
    <t>有利于维护社会稳定、化解社会矛盾。</t>
    <phoneticPr fontId="30" type="noConversion"/>
  </si>
  <si>
    <t>保障机构正常运转，有序推进园林绿化工作。</t>
    <phoneticPr fontId="30" type="noConversion"/>
  </si>
  <si>
    <t xml:space="preserve">保障绿化管护、行道树管理维护、园林配套设施维修更新等工作任务的顺利完成。 </t>
    <phoneticPr fontId="30" type="noConversion"/>
  </si>
  <si>
    <t>指标1：城市生态环境质量</t>
  </si>
  <si>
    <t>对降温增湿、改善光照、净化空气、降低噪音有一定生态效果，有助于改善全市生态环境。</t>
  </si>
  <si>
    <t>不仅美化了城市环境，还在城市可持续发展中发挥着重要作用。</t>
  </si>
  <si>
    <t>指标1：对环境的长期影响</t>
    <phoneticPr fontId="30" type="noConversion"/>
  </si>
  <si>
    <t>指标1：服务对象满意度</t>
    <phoneticPr fontId="30" type="noConversion"/>
  </si>
  <si>
    <t>不仅美化了城市环境，还在城市可持续发展中发挥着重要作用。</t>
    <phoneticPr fontId="30" type="noConversion"/>
  </si>
  <si>
    <t>对环境的长期影响</t>
    <phoneticPr fontId="30" type="noConversion"/>
  </si>
  <si>
    <t>事业单位离退休</t>
    <phoneticPr fontId="30" type="noConversion"/>
  </si>
  <si>
    <t>机关事业单位基本养老保险缴费支出</t>
    <phoneticPr fontId="30" type="noConversion"/>
  </si>
  <si>
    <t> 事业单位医疗</t>
    <phoneticPr fontId="30" type="noConversion"/>
  </si>
  <si>
    <t>其他行政事业单位医疗支出</t>
    <phoneticPr fontId="30" type="noConversion"/>
  </si>
  <si>
    <t>城乡社区环境卫生</t>
    <phoneticPr fontId="30" type="noConversion"/>
  </si>
  <si>
    <t>住房公积金</t>
    <phoneticPr fontId="30" type="noConversion"/>
  </si>
  <si>
    <t>办公费</t>
    <phoneticPr fontId="30" type="noConversion"/>
  </si>
  <si>
    <t>水费</t>
    <phoneticPr fontId="30" type="noConversion"/>
  </si>
  <si>
    <t>电费</t>
    <phoneticPr fontId="30" type="noConversion"/>
  </si>
  <si>
    <t>邮电费</t>
    <phoneticPr fontId="30" type="noConversion"/>
  </si>
  <si>
    <t>物业管理费</t>
    <phoneticPr fontId="30" type="noConversion"/>
  </si>
  <si>
    <t>差旅费</t>
    <phoneticPr fontId="30" type="noConversion"/>
  </si>
  <si>
    <t>公务接待费</t>
    <phoneticPr fontId="30" type="noConversion"/>
  </si>
  <si>
    <t>专用材料费</t>
    <phoneticPr fontId="30" type="noConversion"/>
  </si>
  <si>
    <t>培训费</t>
    <phoneticPr fontId="30" type="noConversion"/>
  </si>
  <si>
    <t>劳务费</t>
    <phoneticPr fontId="30" type="noConversion"/>
  </si>
  <si>
    <t>委托业务费</t>
    <phoneticPr fontId="30" type="noConversion"/>
  </si>
  <si>
    <t>工会经费</t>
    <phoneticPr fontId="30" type="noConversion"/>
  </si>
  <si>
    <t>福利费</t>
    <phoneticPr fontId="30" type="noConversion"/>
  </si>
  <si>
    <t>公务用车运行维护费</t>
    <phoneticPr fontId="30" type="noConversion"/>
  </si>
  <si>
    <t>其他交通费用</t>
    <phoneticPr fontId="30" type="noConversion"/>
  </si>
  <si>
    <t>其他商品和服务支出</t>
    <phoneticPr fontId="30" type="noConversion"/>
  </si>
  <si>
    <t>基本工资</t>
    <phoneticPr fontId="30" type="noConversion"/>
  </si>
  <si>
    <t>津贴补贴</t>
    <phoneticPr fontId="30" type="noConversion"/>
  </si>
  <si>
    <t>绩效工资</t>
    <phoneticPr fontId="30" type="noConversion"/>
  </si>
  <si>
    <t>基础性绩效工资</t>
    <phoneticPr fontId="30" type="noConversion"/>
  </si>
  <si>
    <t>奖励性绩效工资</t>
    <phoneticPr fontId="30" type="noConversion"/>
  </si>
  <si>
    <t>机关事业单位基本养老保险缴费</t>
    <phoneticPr fontId="30" type="noConversion"/>
  </si>
  <si>
    <t>职工基本医疗保险缴费</t>
    <phoneticPr fontId="30" type="noConversion"/>
  </si>
  <si>
    <t>公务员医疗补助缴费</t>
    <phoneticPr fontId="30" type="noConversion"/>
  </si>
  <si>
    <t>其他社会保障缴费</t>
    <phoneticPr fontId="30" type="noConversion"/>
  </si>
  <si>
    <t>工伤保险</t>
    <phoneticPr fontId="30" type="noConversion"/>
  </si>
  <si>
    <t>失业保险</t>
    <phoneticPr fontId="30" type="noConversion"/>
  </si>
  <si>
    <t>办公设备购置</t>
    <phoneticPr fontId="30" type="noConversion"/>
  </si>
  <si>
    <t>资本性支出</t>
    <phoneticPr fontId="30" type="noConversion"/>
  </si>
  <si>
    <t>离休费</t>
    <phoneticPr fontId="30" type="noConversion"/>
  </si>
  <si>
    <t>生活补助</t>
    <phoneticPr fontId="30" type="noConversion"/>
  </si>
  <si>
    <t>医疗费补助</t>
    <phoneticPr fontId="30" type="noConversion"/>
  </si>
  <si>
    <t>奖励金</t>
    <phoneticPr fontId="30" type="noConversion"/>
  </si>
  <si>
    <r>
      <rPr>
        <sz val="11"/>
        <color rgb="FF000000"/>
        <rFont val="Dialog.plain"/>
      </rPr>
      <t> </t>
    </r>
    <r>
      <rPr>
        <sz val="11"/>
        <color rgb="FF000000"/>
        <rFont val="宋体"/>
        <family val="3"/>
        <charset val="134"/>
      </rPr>
      <t>城乡社区环境卫生</t>
    </r>
    <phoneticPr fontId="30" type="noConversion"/>
  </si>
  <si>
    <t> 城乡社区环境卫生</t>
  </si>
  <si>
    <r>
      <rPr>
        <b/>
        <sz val="11"/>
        <color rgb="FF000000"/>
        <rFont val="Dialog.plain"/>
      </rPr>
      <t> 攀枝花市园林绿化服务中心</t>
    </r>
  </si>
  <si>
    <r>
      <rPr>
        <b/>
        <sz val="11"/>
        <color rgb="FF000000"/>
        <rFont val="Dialog.plain"/>
      </rPr>
      <t>攀枝花市园林绿化服务中心</t>
    </r>
  </si>
  <si>
    <t>政府性基金预算支出预算表</t>
    <phoneticPr fontId="30" type="noConversion"/>
  </si>
  <si>
    <t>政府性基金预算“三公”经费支出预算表</t>
    <phoneticPr fontId="30" type="noConversion"/>
  </si>
</sst>
</file>

<file path=xl/styles.xml><?xml version="1.0" encoding="utf-8"?>
<styleSheet xmlns="http://schemas.openxmlformats.org/spreadsheetml/2006/main">
  <numFmts count="2">
    <numFmt numFmtId="176" formatCode="yyyy&quot;年&quot;mm&quot;月&quot;dd&quot;日&quot;"/>
    <numFmt numFmtId="177" formatCode="0.00_ "/>
  </numFmts>
  <fonts count="34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12"/>
      <name val="方正黑体简体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simhei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simhei"/>
      <family val="3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sz val="9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SimSun"/>
      <charset val="134"/>
    </font>
    <font>
      <b/>
      <sz val="9"/>
      <color rgb="FF000000"/>
      <name val="宋体"/>
      <family val="3"/>
      <charset val="134"/>
    </font>
    <font>
      <sz val="11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name val="黑体"/>
      <family val="3"/>
      <charset val="134"/>
    </font>
    <font>
      <b/>
      <sz val="14"/>
      <color rgb="FFFF0000"/>
      <name val="宋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  <font>
      <sz val="11"/>
      <color rgb="FF000000"/>
      <name val="Dialog.plain"/>
    </font>
    <font>
      <sz val="10"/>
      <name val="宋体"/>
      <family val="3"/>
      <charset val="134"/>
      <scheme val="minor"/>
    </font>
    <font>
      <b/>
      <sz val="11"/>
      <color rgb="FF000000"/>
      <name val="Dialog.plai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9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" xfId="0" applyFont="1" applyBorder="1">
      <alignment vertical="center"/>
    </xf>
    <xf numFmtId="0" fontId="12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8" xfId="0" applyFont="1" applyBorder="1">
      <alignment vertical="center"/>
    </xf>
    <xf numFmtId="0" fontId="10" fillId="0" borderId="5" xfId="0" applyFont="1" applyBorder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>
      <alignment vertical="center"/>
    </xf>
    <xf numFmtId="4" fontId="13" fillId="0" borderId="4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center"/>
    </xf>
    <xf numFmtId="4" fontId="8" fillId="0" borderId="4" xfId="0" applyNumberFormat="1" applyFont="1" applyFill="1" applyBorder="1" applyAlignment="1">
      <alignment horizontal="right" vertical="center"/>
    </xf>
    <xf numFmtId="0" fontId="10" fillId="0" borderId="9" xfId="0" applyFont="1" applyBorder="1">
      <alignment vertical="center"/>
    </xf>
    <xf numFmtId="0" fontId="10" fillId="0" borderId="9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0" fillId="0" borderId="1" xfId="0" applyFont="1" applyFill="1" applyBorder="1">
      <alignment vertical="center"/>
    </xf>
    <xf numFmtId="0" fontId="12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0" fillId="0" borderId="5" xfId="0" applyFont="1" applyFill="1" applyBorder="1">
      <alignment vertical="center"/>
    </xf>
    <xf numFmtId="0" fontId="10" fillId="0" borderId="8" xfId="0" applyFont="1" applyFill="1" applyBorder="1">
      <alignment vertical="center"/>
    </xf>
    <xf numFmtId="0" fontId="8" fillId="0" borderId="8" xfId="0" applyFont="1" applyFill="1" applyBorder="1" applyAlignment="1">
      <alignment horizontal="center" vertical="center"/>
    </xf>
    <xf numFmtId="0" fontId="10" fillId="0" borderId="10" xfId="0" applyFont="1" applyFill="1" applyBorder="1">
      <alignment vertical="center"/>
    </xf>
    <xf numFmtId="0" fontId="10" fillId="0" borderId="5" xfId="0" applyFont="1" applyFill="1" applyBorder="1" applyAlignment="1">
      <alignment vertical="center" wrapText="1"/>
    </xf>
    <xf numFmtId="0" fontId="10" fillId="0" borderId="6" xfId="0" applyFont="1" applyFill="1" applyBorder="1">
      <alignment vertical="center"/>
    </xf>
    <xf numFmtId="0" fontId="10" fillId="0" borderId="6" xfId="0" applyFont="1" applyFill="1" applyBorder="1" applyAlignment="1">
      <alignment vertical="center" wrapText="1"/>
    </xf>
    <xf numFmtId="0" fontId="11" fillId="0" borderId="5" xfId="0" applyFont="1" applyFill="1" applyBorder="1">
      <alignment vertical="center"/>
    </xf>
    <xf numFmtId="0" fontId="11" fillId="0" borderId="6" xfId="0" applyFont="1" applyFill="1" applyBorder="1" applyAlignment="1">
      <alignment vertical="center" wrapText="1"/>
    </xf>
    <xf numFmtId="0" fontId="10" fillId="0" borderId="9" xfId="0" applyFont="1" applyFill="1" applyBorder="1">
      <alignment vertical="center"/>
    </xf>
    <xf numFmtId="0" fontId="10" fillId="0" borderId="9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right" vertical="center" wrapText="1"/>
    </xf>
    <xf numFmtId="0" fontId="16" fillId="0" borderId="8" xfId="0" applyFont="1" applyFill="1" applyBorder="1" applyAlignment="1">
      <alignment vertical="center"/>
    </xf>
    <xf numFmtId="0" fontId="14" fillId="0" borderId="8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4" fontId="19" fillId="0" borderId="4" xfId="0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/>
    </xf>
    <xf numFmtId="4" fontId="14" fillId="0" borderId="4" xfId="0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vertical="center"/>
    </xf>
    <xf numFmtId="0" fontId="15" fillId="0" borderId="9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0" fontId="20" fillId="0" borderId="1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right" vertical="center"/>
    </xf>
    <xf numFmtId="0" fontId="10" fillId="0" borderId="8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right" vertical="center" wrapText="1"/>
    </xf>
    <xf numFmtId="0" fontId="20" fillId="0" borderId="5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vertical="center"/>
    </xf>
    <xf numFmtId="0" fontId="17" fillId="0" borderId="8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vertical="center"/>
    </xf>
    <xf numFmtId="0" fontId="15" fillId="0" borderId="9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24" fillId="0" borderId="6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7" fillId="0" borderId="0" xfId="0" applyFont="1" applyFill="1" applyAlignment="1">
      <alignment vertical="center"/>
    </xf>
    <xf numFmtId="0" fontId="19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right" vertical="center"/>
    </xf>
    <xf numFmtId="4" fontId="19" fillId="0" borderId="4" xfId="0" applyNumberFormat="1" applyFont="1" applyBorder="1" applyAlignment="1">
      <alignment horizontal="right" vertical="center"/>
    </xf>
    <xf numFmtId="4" fontId="14" fillId="0" borderId="4" xfId="0" applyNumberFormat="1" applyFont="1" applyBorder="1" applyAlignment="1">
      <alignment horizontal="right" vertical="center"/>
    </xf>
    <xf numFmtId="0" fontId="14" fillId="2" borderId="4" xfId="0" applyFont="1" applyFill="1" applyBorder="1" applyAlignment="1">
      <alignment horizontal="center" vertical="center"/>
    </xf>
    <xf numFmtId="4" fontId="14" fillId="2" borderId="4" xfId="0" applyNumberFormat="1" applyFont="1" applyFill="1" applyBorder="1" applyAlignment="1">
      <alignment horizontal="right" vertical="center"/>
    </xf>
    <xf numFmtId="0" fontId="14" fillId="2" borderId="4" xfId="0" applyFont="1" applyFill="1" applyBorder="1" applyAlignment="1">
      <alignment horizontal="center" vertical="center" wrapText="1"/>
    </xf>
    <xf numFmtId="0" fontId="10" fillId="0" borderId="11" xfId="0" applyFont="1" applyFill="1" applyBorder="1">
      <alignment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14" fillId="0" borderId="4" xfId="0" applyFont="1" applyBorder="1" applyAlignment="1">
      <alignment horizontal="center" vertical="top" wrapText="1"/>
    </xf>
    <xf numFmtId="0" fontId="19" fillId="0" borderId="4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 applyProtection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" fontId="19" fillId="0" borderId="4" xfId="0" applyNumberFormat="1" applyFont="1" applyFill="1" applyBorder="1" applyAlignment="1">
      <alignment vertical="center"/>
    </xf>
    <xf numFmtId="4" fontId="14" fillId="0" borderId="4" xfId="0" applyNumberFormat="1" applyFont="1" applyFill="1" applyBorder="1" applyAlignment="1">
      <alignment vertical="center"/>
    </xf>
    <xf numFmtId="0" fontId="32" fillId="0" borderId="2" xfId="0" applyFont="1" applyFill="1" applyBorder="1" applyAlignment="1">
      <alignment horizontal="center" vertical="center" wrapText="1"/>
    </xf>
    <xf numFmtId="4" fontId="32" fillId="0" borderId="2" xfId="0" applyNumberFormat="1" applyFont="1" applyFill="1" applyBorder="1" applyAlignment="1">
      <alignment horizontal="right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left" vertical="center"/>
    </xf>
    <xf numFmtId="3" fontId="9" fillId="0" borderId="4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31" fontId="9" fillId="0" borderId="4" xfId="0" applyNumberFormat="1" applyFont="1" applyFill="1" applyBorder="1" applyAlignment="1" applyProtection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left" vertical="center" wrapText="1"/>
    </xf>
    <xf numFmtId="0" fontId="32" fillId="0" borderId="17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177" fontId="20" fillId="0" borderId="16" xfId="0" applyNumberFormat="1" applyFont="1" applyFill="1" applyBorder="1" applyAlignment="1">
      <alignment vertical="center" wrapText="1"/>
    </xf>
    <xf numFmtId="177" fontId="20" fillId="0" borderId="14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center" vertical="center" wrapText="1"/>
    </xf>
    <xf numFmtId="31" fontId="20" fillId="0" borderId="4" xfId="0" applyNumberFormat="1" applyFont="1" applyFill="1" applyBorder="1" applyAlignment="1">
      <alignment horizontal="left" vertical="center" wrapText="1"/>
    </xf>
    <xf numFmtId="0" fontId="20" fillId="0" borderId="4" xfId="0" applyNumberFormat="1" applyFont="1" applyFill="1" applyBorder="1" applyAlignment="1">
      <alignment horizontal="left" vertical="center" wrapText="1"/>
    </xf>
    <xf numFmtId="177" fontId="20" fillId="0" borderId="4" xfId="0" applyNumberFormat="1" applyFont="1" applyFill="1" applyBorder="1" applyAlignment="1">
      <alignment vertical="center" wrapText="1"/>
    </xf>
    <xf numFmtId="4" fontId="19" fillId="2" borderId="4" xfId="0" applyNumberFormat="1" applyFont="1" applyFill="1" applyBorder="1" applyAlignment="1">
      <alignment horizontal="right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4"/>
  <sheetViews>
    <sheetView tabSelected="1" workbookViewId="0">
      <selection activeCell="D17" sqref="D16:D17"/>
    </sheetView>
  </sheetViews>
  <sheetFormatPr defaultColWidth="9" defaultRowHeight="14.25"/>
  <cols>
    <col min="1" max="1" width="123.125" style="101" customWidth="1"/>
    <col min="2" max="16384" width="9" style="101"/>
  </cols>
  <sheetData>
    <row r="1" spans="1:1" ht="137.1" customHeight="1">
      <c r="A1" s="102" t="s">
        <v>200</v>
      </c>
    </row>
    <row r="2" spans="1:1" ht="96" customHeight="1">
      <c r="A2" s="102" t="s">
        <v>1</v>
      </c>
    </row>
    <row r="3" spans="1:1" ht="60" customHeight="1">
      <c r="A3" s="103">
        <v>46062</v>
      </c>
    </row>
    <row r="4" spans="1:1" ht="30.95" customHeight="1">
      <c r="A4" s="104"/>
    </row>
  </sheetData>
  <phoneticPr fontId="30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"/>
  <sheetViews>
    <sheetView workbookViewId="0">
      <pane ySplit="6" topLeftCell="A7" activePane="bottomLeft" state="frozen"/>
      <selection pane="bottomLeft" activeCell="B8" sqref="B8:C8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12"/>
      <c r="B1" s="2"/>
      <c r="C1" s="13"/>
      <c r="D1" s="14"/>
      <c r="E1" s="14"/>
      <c r="F1" s="14"/>
      <c r="G1" s="14"/>
      <c r="H1" s="14"/>
      <c r="I1" s="25" t="s">
        <v>146</v>
      </c>
      <c r="J1" s="16"/>
    </row>
    <row r="2" spans="1:10" ht="22.9" customHeight="1">
      <c r="A2" s="12"/>
      <c r="B2" s="148" t="s">
        <v>147</v>
      </c>
      <c r="C2" s="148"/>
      <c r="D2" s="148"/>
      <c r="E2" s="148"/>
      <c r="F2" s="148"/>
      <c r="G2" s="148"/>
      <c r="H2" s="148"/>
      <c r="I2" s="148"/>
      <c r="J2" s="16" t="s">
        <v>3</v>
      </c>
    </row>
    <row r="3" spans="1:10" ht="19.5" customHeight="1">
      <c r="A3" s="15"/>
      <c r="B3" s="149" t="s">
        <v>201</v>
      </c>
      <c r="C3" s="149"/>
      <c r="D3" s="26"/>
      <c r="E3" s="26"/>
      <c r="F3" s="26"/>
      <c r="G3" s="26"/>
      <c r="H3" s="26"/>
      <c r="I3" s="26" t="s">
        <v>5</v>
      </c>
      <c r="J3" s="27"/>
    </row>
    <row r="4" spans="1:10" ht="24.4" customHeight="1">
      <c r="A4" s="16"/>
      <c r="B4" s="140" t="s">
        <v>72</v>
      </c>
      <c r="C4" s="140" t="s">
        <v>70</v>
      </c>
      <c r="D4" s="140" t="s">
        <v>148</v>
      </c>
      <c r="E4" s="140"/>
      <c r="F4" s="140"/>
      <c r="G4" s="140"/>
      <c r="H4" s="140"/>
      <c r="I4" s="140"/>
      <c r="J4" s="28"/>
    </row>
    <row r="5" spans="1:10" ht="24.4" customHeight="1">
      <c r="A5" s="18"/>
      <c r="B5" s="140"/>
      <c r="C5" s="140"/>
      <c r="D5" s="140" t="s">
        <v>58</v>
      </c>
      <c r="E5" s="138" t="s">
        <v>149</v>
      </c>
      <c r="F5" s="140" t="s">
        <v>150</v>
      </c>
      <c r="G5" s="140"/>
      <c r="H5" s="140"/>
      <c r="I5" s="140" t="s">
        <v>151</v>
      </c>
      <c r="J5" s="28"/>
    </row>
    <row r="6" spans="1:10" ht="24.4" customHeight="1">
      <c r="A6" s="18"/>
      <c r="B6" s="140"/>
      <c r="C6" s="140"/>
      <c r="D6" s="140"/>
      <c r="E6" s="138"/>
      <c r="F6" s="17" t="s">
        <v>133</v>
      </c>
      <c r="G6" s="17" t="s">
        <v>152</v>
      </c>
      <c r="H6" s="17" t="s">
        <v>153</v>
      </c>
      <c r="I6" s="140"/>
      <c r="J6" s="29"/>
    </row>
    <row r="7" spans="1:10" ht="22.9" customHeight="1">
      <c r="A7" s="19"/>
      <c r="B7" s="107"/>
      <c r="C7" s="107" t="s">
        <v>71</v>
      </c>
      <c r="D7" s="20">
        <f t="shared" ref="D7:H7" si="0">SUM(D8)</f>
        <v>409140</v>
      </c>
      <c r="E7" s="20"/>
      <c r="F7" s="20">
        <f t="shared" si="0"/>
        <v>388962</v>
      </c>
      <c r="G7" s="20"/>
      <c r="H7" s="20">
        <f t="shared" si="0"/>
        <v>388962</v>
      </c>
      <c r="I7" s="20">
        <f>SUM(I8)</f>
        <v>20178</v>
      </c>
      <c r="J7" s="30"/>
    </row>
    <row r="8" spans="1:10" ht="22.9" customHeight="1">
      <c r="A8" s="19"/>
      <c r="B8" s="193" t="s">
        <v>203</v>
      </c>
      <c r="C8" s="194" t="s">
        <v>361</v>
      </c>
      <c r="D8" s="192">
        <f>E8+F8+I8</f>
        <v>409140</v>
      </c>
      <c r="E8" s="192"/>
      <c r="F8" s="192">
        <f>SUM(G8:H8)</f>
        <v>388962</v>
      </c>
      <c r="G8" s="192"/>
      <c r="H8" s="192">
        <v>388962</v>
      </c>
      <c r="I8" s="192">
        <v>20178</v>
      </c>
      <c r="J8" s="30"/>
    </row>
    <row r="9" spans="1:10" ht="22.9" customHeight="1">
      <c r="A9" s="19"/>
      <c r="B9" s="113" t="s">
        <v>203</v>
      </c>
      <c r="C9" s="115" t="s">
        <v>360</v>
      </c>
      <c r="D9" s="192">
        <f>E9+F9+I9</f>
        <v>409140</v>
      </c>
      <c r="E9" s="20"/>
      <c r="F9" s="192">
        <f>SUM(G9:H9)</f>
        <v>388962</v>
      </c>
      <c r="G9" s="20"/>
      <c r="H9" s="114">
        <v>388962</v>
      </c>
      <c r="I9" s="114">
        <v>20178</v>
      </c>
      <c r="J9" s="30"/>
    </row>
    <row r="10" spans="1:10" ht="22.9" customHeight="1">
      <c r="A10" s="19"/>
      <c r="B10" s="107"/>
      <c r="C10" s="107"/>
      <c r="D10" s="20"/>
      <c r="E10" s="20"/>
      <c r="F10" s="20"/>
      <c r="G10" s="20"/>
      <c r="H10" s="20"/>
      <c r="I10" s="20"/>
      <c r="J10" s="30"/>
    </row>
    <row r="11" spans="1:10" ht="22.9" customHeight="1">
      <c r="A11" s="19"/>
      <c r="B11" s="107"/>
      <c r="C11" s="107"/>
      <c r="D11" s="20"/>
      <c r="E11" s="20"/>
      <c r="F11" s="20"/>
      <c r="G11" s="20"/>
      <c r="H11" s="20"/>
      <c r="I11" s="20"/>
      <c r="J11" s="30"/>
    </row>
    <row r="12" spans="1:10" ht="22.9" customHeight="1">
      <c r="A12" s="19"/>
      <c r="B12" s="107"/>
      <c r="C12" s="107"/>
      <c r="D12" s="20"/>
      <c r="E12" s="20"/>
      <c r="F12" s="20"/>
      <c r="G12" s="20"/>
      <c r="H12" s="20"/>
      <c r="I12" s="20"/>
      <c r="J12" s="30"/>
    </row>
    <row r="13" spans="1:10" ht="22.9" customHeight="1">
      <c r="A13" s="19"/>
      <c r="B13" s="107"/>
      <c r="C13" s="107"/>
      <c r="D13" s="20"/>
      <c r="E13" s="20"/>
      <c r="F13" s="20"/>
      <c r="G13" s="20"/>
      <c r="H13" s="20"/>
      <c r="I13" s="20"/>
      <c r="J13" s="30"/>
    </row>
    <row r="14" spans="1:10" ht="22.9" customHeight="1">
      <c r="A14" s="19"/>
      <c r="B14" s="107"/>
      <c r="C14" s="107"/>
      <c r="D14" s="20"/>
      <c r="E14" s="20"/>
      <c r="F14" s="20"/>
      <c r="G14" s="20"/>
      <c r="H14" s="20"/>
      <c r="I14" s="20"/>
      <c r="J14" s="30"/>
    </row>
    <row r="15" spans="1:10" ht="22.9" customHeight="1">
      <c r="A15" s="19"/>
      <c r="B15" s="107"/>
      <c r="C15" s="107"/>
      <c r="D15" s="20"/>
      <c r="E15" s="20"/>
      <c r="F15" s="20"/>
      <c r="G15" s="20"/>
      <c r="H15" s="20"/>
      <c r="I15" s="20"/>
      <c r="J15" s="30"/>
    </row>
    <row r="16" spans="1:10" ht="22.9" customHeight="1">
      <c r="A16" s="19"/>
      <c r="B16" s="107"/>
      <c r="C16" s="107"/>
      <c r="D16" s="20"/>
      <c r="E16" s="20"/>
      <c r="F16" s="20"/>
      <c r="G16" s="20"/>
      <c r="H16" s="20"/>
      <c r="I16" s="20"/>
      <c r="J16" s="3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B2" sqref="B2:I2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12"/>
      <c r="B1" s="2"/>
      <c r="C1" s="2"/>
      <c r="D1" s="2"/>
      <c r="E1" s="13"/>
      <c r="F1" s="13"/>
      <c r="G1" s="14"/>
      <c r="H1" s="14"/>
      <c r="I1" s="25" t="s">
        <v>154</v>
      </c>
      <c r="J1" s="16"/>
    </row>
    <row r="2" spans="1:10" ht="22.9" customHeight="1">
      <c r="A2" s="12"/>
      <c r="B2" s="148" t="s">
        <v>363</v>
      </c>
      <c r="C2" s="148"/>
      <c r="D2" s="148"/>
      <c r="E2" s="148"/>
      <c r="F2" s="148"/>
      <c r="G2" s="148"/>
      <c r="H2" s="148"/>
      <c r="I2" s="148"/>
      <c r="J2" s="16"/>
    </row>
    <row r="3" spans="1:10" ht="19.5" customHeight="1">
      <c r="A3" s="15"/>
      <c r="B3" s="149" t="s">
        <v>201</v>
      </c>
      <c r="C3" s="149"/>
      <c r="D3" s="149"/>
      <c r="E3" s="149"/>
      <c r="F3" s="149"/>
      <c r="G3" s="15"/>
      <c r="H3" s="15"/>
      <c r="I3" s="26" t="s">
        <v>5</v>
      </c>
      <c r="J3" s="27"/>
    </row>
    <row r="4" spans="1:10" ht="24.4" customHeight="1">
      <c r="A4" s="16"/>
      <c r="B4" s="140" t="s">
        <v>8</v>
      </c>
      <c r="C4" s="140"/>
      <c r="D4" s="140"/>
      <c r="E4" s="140"/>
      <c r="F4" s="140"/>
      <c r="G4" s="140" t="s">
        <v>155</v>
      </c>
      <c r="H4" s="140"/>
      <c r="I4" s="140"/>
      <c r="J4" s="28"/>
    </row>
    <row r="5" spans="1:10" ht="24.4" customHeight="1">
      <c r="A5" s="18"/>
      <c r="B5" s="140" t="s">
        <v>79</v>
      </c>
      <c r="C5" s="140"/>
      <c r="D5" s="140"/>
      <c r="E5" s="140" t="s">
        <v>69</v>
      </c>
      <c r="F5" s="140" t="s">
        <v>70</v>
      </c>
      <c r="G5" s="140" t="s">
        <v>58</v>
      </c>
      <c r="H5" s="140" t="s">
        <v>75</v>
      </c>
      <c r="I5" s="140" t="s">
        <v>76</v>
      </c>
      <c r="J5" s="28"/>
    </row>
    <row r="6" spans="1:10" ht="24.4" customHeight="1">
      <c r="A6" s="18"/>
      <c r="B6" s="17" t="s">
        <v>80</v>
      </c>
      <c r="C6" s="17" t="s">
        <v>81</v>
      </c>
      <c r="D6" s="17" t="s">
        <v>82</v>
      </c>
      <c r="E6" s="140"/>
      <c r="F6" s="140"/>
      <c r="G6" s="140"/>
      <c r="H6" s="140"/>
      <c r="I6" s="140"/>
      <c r="J6" s="29"/>
    </row>
    <row r="7" spans="1:10" ht="22.9" customHeight="1">
      <c r="A7" s="19"/>
      <c r="B7" s="17"/>
      <c r="C7" s="17"/>
      <c r="D7" s="17"/>
      <c r="E7" s="17"/>
      <c r="F7" s="17" t="s">
        <v>71</v>
      </c>
      <c r="G7" s="20"/>
      <c r="H7" s="20"/>
      <c r="I7" s="20"/>
      <c r="J7" s="30"/>
    </row>
    <row r="8" spans="1:10" ht="22.9" customHeight="1">
      <c r="A8" s="19"/>
      <c r="B8" s="17"/>
      <c r="C8" s="17"/>
      <c r="D8" s="17"/>
      <c r="E8" s="32"/>
      <c r="F8" s="32" t="s">
        <v>260</v>
      </c>
      <c r="G8" s="20"/>
      <c r="H8" s="20"/>
      <c r="I8" s="20"/>
      <c r="J8" s="30"/>
    </row>
    <row r="9" spans="1:10" ht="22.9" customHeight="1">
      <c r="A9" s="19"/>
      <c r="B9" s="17"/>
      <c r="C9" s="17"/>
      <c r="D9" s="17"/>
      <c r="E9" s="32"/>
      <c r="F9" s="32"/>
      <c r="G9" s="20"/>
      <c r="H9" s="20"/>
      <c r="I9" s="20"/>
      <c r="J9" s="30"/>
    </row>
    <row r="10" spans="1:10" ht="22.9" customHeight="1">
      <c r="A10" s="19"/>
      <c r="B10" s="17"/>
      <c r="C10" s="17"/>
      <c r="D10" s="17"/>
      <c r="E10" s="17"/>
      <c r="F10" s="17"/>
      <c r="G10" s="20"/>
      <c r="H10" s="20"/>
      <c r="I10" s="20"/>
      <c r="J10" s="30"/>
    </row>
    <row r="11" spans="1:10" ht="22.9" customHeight="1">
      <c r="A11" s="19"/>
      <c r="B11" s="17"/>
      <c r="C11" s="17"/>
      <c r="D11" s="17"/>
      <c r="E11" s="17"/>
      <c r="F11" s="17"/>
      <c r="G11" s="20"/>
      <c r="H11" s="20"/>
      <c r="I11" s="20"/>
      <c r="J11" s="30"/>
    </row>
    <row r="12" spans="1:10" ht="22.9" customHeight="1">
      <c r="A12" s="19"/>
      <c r="B12" s="17"/>
      <c r="C12" s="17"/>
      <c r="D12" s="17"/>
      <c r="E12" s="17"/>
      <c r="F12" s="17"/>
      <c r="G12" s="20"/>
      <c r="H12" s="20"/>
      <c r="I12" s="20"/>
      <c r="J12" s="30"/>
    </row>
    <row r="13" spans="1:10" ht="22.9" customHeight="1">
      <c r="A13" s="19"/>
      <c r="B13" s="17"/>
      <c r="C13" s="17"/>
      <c r="D13" s="17"/>
      <c r="E13" s="17"/>
      <c r="F13" s="17"/>
      <c r="G13" s="20"/>
      <c r="H13" s="20"/>
      <c r="I13" s="20"/>
      <c r="J13" s="30"/>
    </row>
    <row r="14" spans="1:10" ht="22.9" customHeight="1">
      <c r="A14" s="19"/>
      <c r="B14" s="17"/>
      <c r="C14" s="17"/>
      <c r="D14" s="17"/>
      <c r="E14" s="17"/>
      <c r="F14" s="17"/>
      <c r="G14" s="20"/>
      <c r="H14" s="20"/>
      <c r="I14" s="20"/>
      <c r="J14" s="30"/>
    </row>
    <row r="15" spans="1:10" ht="22.9" customHeight="1">
      <c r="A15" s="19"/>
      <c r="B15" s="17"/>
      <c r="C15" s="17"/>
      <c r="D15" s="17"/>
      <c r="E15" s="17"/>
      <c r="F15" s="17"/>
      <c r="G15" s="20"/>
      <c r="H15" s="20"/>
      <c r="I15" s="20"/>
      <c r="J15" s="30"/>
    </row>
    <row r="16" spans="1:10" ht="22.9" customHeight="1">
      <c r="A16" s="18"/>
      <c r="B16" s="21"/>
      <c r="C16" s="21"/>
      <c r="D16" s="21"/>
      <c r="E16" s="21"/>
      <c r="F16" s="21" t="s">
        <v>22</v>
      </c>
      <c r="G16" s="22"/>
      <c r="H16" s="22"/>
      <c r="I16" s="22"/>
      <c r="J16" s="28"/>
    </row>
    <row r="17" spans="1:10" ht="22.9" customHeight="1">
      <c r="A17" s="18"/>
      <c r="B17" s="21"/>
      <c r="C17" s="21"/>
      <c r="D17" s="21"/>
      <c r="E17" s="21"/>
      <c r="F17" s="21" t="s">
        <v>22</v>
      </c>
      <c r="G17" s="22"/>
      <c r="H17" s="22"/>
      <c r="I17" s="22"/>
      <c r="J17" s="2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G21" sqref="G21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12"/>
      <c r="B1" s="2"/>
      <c r="C1" s="13"/>
      <c r="D1" s="14"/>
      <c r="E1" s="14"/>
      <c r="F1" s="14"/>
      <c r="G1" s="14"/>
      <c r="H1" s="14"/>
      <c r="I1" s="25" t="s">
        <v>156</v>
      </c>
      <c r="J1" s="16"/>
    </row>
    <row r="2" spans="1:10" ht="22.9" customHeight="1">
      <c r="A2" s="12"/>
      <c r="B2" s="148" t="s">
        <v>364</v>
      </c>
      <c r="C2" s="148"/>
      <c r="D2" s="148"/>
      <c r="E2" s="148"/>
      <c r="F2" s="148"/>
      <c r="G2" s="148"/>
      <c r="H2" s="148"/>
      <c r="I2" s="148"/>
      <c r="J2" s="16" t="s">
        <v>3</v>
      </c>
    </row>
    <row r="3" spans="1:10" ht="19.5" customHeight="1">
      <c r="A3" s="15"/>
      <c r="B3" s="149" t="s">
        <v>201</v>
      </c>
      <c r="C3" s="149"/>
      <c r="D3" s="26"/>
      <c r="E3" s="26"/>
      <c r="F3" s="26"/>
      <c r="G3" s="26"/>
      <c r="H3" s="26"/>
      <c r="I3" s="26" t="s">
        <v>5</v>
      </c>
      <c r="J3" s="27"/>
    </row>
    <row r="4" spans="1:10" ht="24.4" customHeight="1">
      <c r="A4" s="16"/>
      <c r="B4" s="140" t="s">
        <v>72</v>
      </c>
      <c r="C4" s="140" t="s">
        <v>70</v>
      </c>
      <c r="D4" s="140" t="s">
        <v>148</v>
      </c>
      <c r="E4" s="140"/>
      <c r="F4" s="140"/>
      <c r="G4" s="140"/>
      <c r="H4" s="140"/>
      <c r="I4" s="140"/>
      <c r="J4" s="28"/>
    </row>
    <row r="5" spans="1:10" ht="24.4" customHeight="1">
      <c r="A5" s="18"/>
      <c r="B5" s="140"/>
      <c r="C5" s="140"/>
      <c r="D5" s="140" t="s">
        <v>58</v>
      </c>
      <c r="E5" s="138" t="s">
        <v>149</v>
      </c>
      <c r="F5" s="140" t="s">
        <v>150</v>
      </c>
      <c r="G5" s="140"/>
      <c r="H5" s="140"/>
      <c r="I5" s="140" t="s">
        <v>151</v>
      </c>
      <c r="J5" s="28"/>
    </row>
    <row r="6" spans="1:10" ht="24.4" customHeight="1">
      <c r="A6" s="18"/>
      <c r="B6" s="140"/>
      <c r="C6" s="140"/>
      <c r="D6" s="140"/>
      <c r="E6" s="138"/>
      <c r="F6" s="17" t="s">
        <v>133</v>
      </c>
      <c r="G6" s="17" t="s">
        <v>152</v>
      </c>
      <c r="H6" s="17" t="s">
        <v>153</v>
      </c>
      <c r="I6" s="140"/>
      <c r="J6" s="29"/>
    </row>
    <row r="7" spans="1:10" ht="22.9" customHeight="1">
      <c r="A7" s="19"/>
      <c r="B7" s="17"/>
      <c r="C7" s="17" t="s">
        <v>71</v>
      </c>
      <c r="D7" s="20"/>
      <c r="E7" s="20"/>
      <c r="F7" s="20"/>
      <c r="G7" s="20"/>
      <c r="H7" s="20"/>
      <c r="I7" s="20"/>
      <c r="J7" s="30"/>
    </row>
    <row r="8" spans="1:10" ht="22.9" customHeight="1">
      <c r="A8" s="19"/>
      <c r="B8" s="32"/>
      <c r="C8" s="32" t="s">
        <v>260</v>
      </c>
      <c r="D8" s="20"/>
      <c r="E8" s="20"/>
      <c r="F8" s="20"/>
      <c r="G8" s="20"/>
      <c r="H8" s="20"/>
      <c r="I8" s="20"/>
      <c r="J8" s="30"/>
    </row>
    <row r="9" spans="1:10" ht="22.9" customHeight="1">
      <c r="A9" s="19"/>
      <c r="B9" s="17"/>
      <c r="C9" s="17"/>
      <c r="D9" s="20"/>
      <c r="E9" s="20"/>
      <c r="F9" s="20"/>
      <c r="G9" s="20"/>
      <c r="H9" s="20"/>
      <c r="I9" s="20"/>
      <c r="J9" s="30"/>
    </row>
    <row r="10" spans="1:10" ht="22.9" customHeight="1">
      <c r="A10" s="19"/>
      <c r="B10" s="17"/>
      <c r="C10" s="17"/>
      <c r="D10" s="20"/>
      <c r="E10" s="20"/>
      <c r="F10" s="20"/>
      <c r="G10" s="20"/>
      <c r="H10" s="20"/>
      <c r="I10" s="20"/>
      <c r="J10" s="30"/>
    </row>
    <row r="11" spans="1:10" ht="22.9" customHeight="1">
      <c r="A11" s="19"/>
      <c r="B11" s="17"/>
      <c r="C11" s="17"/>
      <c r="D11" s="20"/>
      <c r="E11" s="20"/>
      <c r="F11" s="20"/>
      <c r="G11" s="20"/>
      <c r="H11" s="20"/>
      <c r="I11" s="20"/>
      <c r="J11" s="30"/>
    </row>
    <row r="12" spans="1:10" ht="22.9" customHeight="1">
      <c r="A12" s="19"/>
      <c r="B12" s="32"/>
      <c r="C12" s="32"/>
      <c r="D12" s="20"/>
      <c r="E12" s="20"/>
      <c r="F12" s="20"/>
      <c r="G12" s="20"/>
      <c r="H12" s="20"/>
      <c r="I12" s="20"/>
      <c r="J12" s="30"/>
    </row>
    <row r="13" spans="1:10" ht="22.9" customHeight="1">
      <c r="A13" s="19"/>
      <c r="B13" s="17"/>
      <c r="C13" s="17"/>
      <c r="D13" s="20"/>
      <c r="E13" s="20"/>
      <c r="F13" s="20"/>
      <c r="G13" s="20"/>
      <c r="H13" s="20"/>
      <c r="I13" s="20"/>
      <c r="J13" s="30"/>
    </row>
    <row r="14" spans="1:10" ht="22.9" customHeight="1">
      <c r="A14" s="19"/>
      <c r="B14" s="17"/>
      <c r="C14" s="17"/>
      <c r="D14" s="20"/>
      <c r="E14" s="20"/>
      <c r="F14" s="20"/>
      <c r="G14" s="20"/>
      <c r="H14" s="20"/>
      <c r="I14" s="20"/>
      <c r="J14" s="30"/>
    </row>
    <row r="15" spans="1:10" ht="22.9" customHeight="1">
      <c r="A15" s="19"/>
      <c r="B15" s="17"/>
      <c r="C15" s="17"/>
      <c r="D15" s="20"/>
      <c r="E15" s="20"/>
      <c r="F15" s="20"/>
      <c r="G15" s="20"/>
      <c r="H15" s="20"/>
      <c r="I15" s="20"/>
      <c r="J15" s="30"/>
    </row>
    <row r="16" spans="1:10" ht="22.9" customHeight="1">
      <c r="A16" s="19"/>
      <c r="B16" s="17"/>
      <c r="C16" s="17"/>
      <c r="D16" s="20"/>
      <c r="E16" s="20"/>
      <c r="F16" s="20"/>
      <c r="G16" s="20"/>
      <c r="H16" s="20"/>
      <c r="I16" s="20"/>
      <c r="J16" s="30"/>
    </row>
    <row r="17" spans="1:10" ht="22.9" customHeight="1">
      <c r="A17" s="19"/>
      <c r="B17" s="17"/>
      <c r="C17" s="17"/>
      <c r="D17" s="20"/>
      <c r="E17" s="20"/>
      <c r="F17" s="20"/>
      <c r="G17" s="20"/>
      <c r="H17" s="20"/>
      <c r="I17" s="20"/>
      <c r="J17" s="3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workbookViewId="0">
      <pane ySplit="6" topLeftCell="A7" activePane="bottomLeft" state="frozen"/>
      <selection pane="bottomLeft" activeCell="F8" sqref="F8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12"/>
      <c r="B1" s="2"/>
      <c r="C1" s="2"/>
      <c r="D1" s="2"/>
      <c r="E1" s="13"/>
      <c r="F1" s="13"/>
      <c r="G1" s="14"/>
      <c r="H1" s="14"/>
      <c r="I1" s="25" t="s">
        <v>157</v>
      </c>
      <c r="J1" s="16"/>
    </row>
    <row r="2" spans="1:10" ht="22.9" customHeight="1">
      <c r="A2" s="12"/>
      <c r="B2" s="148" t="s">
        <v>158</v>
      </c>
      <c r="C2" s="148"/>
      <c r="D2" s="148"/>
      <c r="E2" s="148"/>
      <c r="F2" s="148"/>
      <c r="G2" s="148"/>
      <c r="H2" s="148"/>
      <c r="I2" s="148"/>
      <c r="J2" s="16" t="s">
        <v>3</v>
      </c>
    </row>
    <row r="3" spans="1:10" ht="19.5" customHeight="1">
      <c r="A3" s="15"/>
      <c r="B3" s="149" t="s">
        <v>201</v>
      </c>
      <c r="C3" s="149"/>
      <c r="D3" s="149"/>
      <c r="E3" s="149"/>
      <c r="F3" s="149"/>
      <c r="G3" s="15"/>
      <c r="H3" s="15"/>
      <c r="I3" s="26" t="s">
        <v>5</v>
      </c>
      <c r="J3" s="27"/>
    </row>
    <row r="4" spans="1:10" ht="24.4" customHeight="1">
      <c r="A4" s="16"/>
      <c r="B4" s="140" t="s">
        <v>8</v>
      </c>
      <c r="C4" s="140"/>
      <c r="D4" s="140"/>
      <c r="E4" s="140"/>
      <c r="F4" s="140"/>
      <c r="G4" s="140" t="s">
        <v>159</v>
      </c>
      <c r="H4" s="140"/>
      <c r="I4" s="140"/>
      <c r="J4" s="28"/>
    </row>
    <row r="5" spans="1:10" ht="24.4" customHeight="1">
      <c r="A5" s="18"/>
      <c r="B5" s="140" t="s">
        <v>79</v>
      </c>
      <c r="C5" s="140"/>
      <c r="D5" s="140"/>
      <c r="E5" s="140" t="s">
        <v>69</v>
      </c>
      <c r="F5" s="140" t="s">
        <v>70</v>
      </c>
      <c r="G5" s="140" t="s">
        <v>58</v>
      </c>
      <c r="H5" s="140" t="s">
        <v>75</v>
      </c>
      <c r="I5" s="140" t="s">
        <v>76</v>
      </c>
      <c r="J5" s="28"/>
    </row>
    <row r="6" spans="1:10" ht="24.4" customHeight="1">
      <c r="A6" s="18"/>
      <c r="B6" s="17" t="s">
        <v>80</v>
      </c>
      <c r="C6" s="17" t="s">
        <v>81</v>
      </c>
      <c r="D6" s="17" t="s">
        <v>82</v>
      </c>
      <c r="E6" s="140"/>
      <c r="F6" s="140"/>
      <c r="G6" s="140"/>
      <c r="H6" s="140"/>
      <c r="I6" s="140"/>
      <c r="J6" s="29"/>
    </row>
    <row r="7" spans="1:10" ht="22.9" customHeight="1">
      <c r="A7" s="19"/>
      <c r="B7" s="17"/>
      <c r="C7" s="17"/>
      <c r="D7" s="17"/>
      <c r="E7" s="17"/>
      <c r="F7" s="17" t="s">
        <v>71</v>
      </c>
      <c r="G7" s="20"/>
      <c r="H7" s="20"/>
      <c r="I7" s="20"/>
      <c r="J7" s="30"/>
    </row>
    <row r="8" spans="1:10" ht="22.9" customHeight="1">
      <c r="A8" s="18"/>
      <c r="B8" s="21"/>
      <c r="C8" s="21"/>
      <c r="D8" s="21"/>
      <c r="E8" s="21"/>
      <c r="F8" s="32" t="s">
        <v>260</v>
      </c>
      <c r="G8" s="22"/>
      <c r="H8" s="22"/>
      <c r="I8" s="22"/>
      <c r="J8" s="28"/>
    </row>
    <row r="9" spans="1:10" ht="22.9" customHeight="1">
      <c r="A9" s="18"/>
      <c r="B9" s="21"/>
      <c r="C9" s="21"/>
      <c r="D9" s="21"/>
      <c r="E9" s="21"/>
      <c r="F9" s="21"/>
      <c r="G9" s="22"/>
      <c r="H9" s="22"/>
      <c r="I9" s="22"/>
      <c r="J9" s="28"/>
    </row>
    <row r="10" spans="1:10" ht="22.9" customHeight="1">
      <c r="A10" s="18"/>
      <c r="B10" s="21"/>
      <c r="C10" s="21"/>
      <c r="D10" s="21"/>
      <c r="E10" s="21"/>
      <c r="F10" s="21"/>
      <c r="G10" s="22"/>
      <c r="H10" s="22"/>
      <c r="I10" s="22"/>
      <c r="J10" s="28"/>
    </row>
    <row r="11" spans="1:10" ht="22.9" customHeight="1">
      <c r="A11" s="18"/>
      <c r="B11" s="21"/>
      <c r="C11" s="21"/>
      <c r="D11" s="21"/>
      <c r="E11" s="21"/>
      <c r="F11" s="21"/>
      <c r="G11" s="22"/>
      <c r="H11" s="22"/>
      <c r="I11" s="22"/>
      <c r="J11" s="28"/>
    </row>
    <row r="12" spans="1:10" ht="22.9" customHeight="1">
      <c r="A12" s="18"/>
      <c r="B12" s="21"/>
      <c r="C12" s="21"/>
      <c r="D12" s="21"/>
      <c r="E12" s="21"/>
      <c r="F12" s="21"/>
      <c r="G12" s="22"/>
      <c r="H12" s="22"/>
      <c r="I12" s="22"/>
      <c r="J12" s="28"/>
    </row>
    <row r="13" spans="1:10" ht="22.9" customHeight="1">
      <c r="A13" s="18"/>
      <c r="B13" s="21"/>
      <c r="C13" s="21"/>
      <c r="D13" s="21"/>
      <c r="E13" s="21"/>
      <c r="F13" s="21"/>
      <c r="G13" s="22"/>
      <c r="H13" s="22"/>
      <c r="I13" s="22"/>
      <c r="J13" s="28"/>
    </row>
    <row r="14" spans="1:10" ht="22.9" customHeight="1">
      <c r="A14" s="18"/>
      <c r="B14" s="21"/>
      <c r="C14" s="21"/>
      <c r="D14" s="21"/>
      <c r="E14" s="21"/>
      <c r="F14" s="21"/>
      <c r="G14" s="22"/>
      <c r="H14" s="22"/>
      <c r="I14" s="22"/>
      <c r="J14" s="28"/>
    </row>
    <row r="15" spans="1:10" ht="22.9" customHeight="1">
      <c r="A15" s="18"/>
      <c r="B15" s="21"/>
      <c r="C15" s="21"/>
      <c r="D15" s="21"/>
      <c r="E15" s="21"/>
      <c r="F15" s="21"/>
      <c r="G15" s="22"/>
      <c r="H15" s="22"/>
      <c r="I15" s="22"/>
      <c r="J15" s="28"/>
    </row>
    <row r="16" spans="1:10" ht="22.9" customHeight="1">
      <c r="A16" s="18"/>
      <c r="B16" s="21"/>
      <c r="C16" s="21"/>
      <c r="D16" s="21"/>
      <c r="E16" s="21"/>
      <c r="F16" s="21" t="s">
        <v>22</v>
      </c>
      <c r="G16" s="22"/>
      <c r="H16" s="22"/>
      <c r="I16" s="22"/>
      <c r="J16" s="28"/>
    </row>
    <row r="17" spans="1:10" ht="22.9" customHeight="1">
      <c r="A17" s="18"/>
      <c r="B17" s="21"/>
      <c r="C17" s="21"/>
      <c r="D17" s="21"/>
      <c r="E17" s="21"/>
      <c r="F17" s="21" t="s">
        <v>160</v>
      </c>
      <c r="G17" s="22"/>
      <c r="H17" s="22"/>
      <c r="I17" s="22"/>
      <c r="J17" s="29"/>
    </row>
    <row r="18" spans="1:10" ht="9.75" customHeight="1">
      <c r="A18" s="23"/>
      <c r="B18" s="24"/>
      <c r="C18" s="24"/>
      <c r="D18" s="24"/>
      <c r="E18" s="24"/>
      <c r="F18" s="23"/>
      <c r="G18" s="23"/>
      <c r="H18" s="23"/>
      <c r="I18" s="23"/>
      <c r="J18" s="3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B1:M21"/>
  <sheetViews>
    <sheetView workbookViewId="0">
      <selection activeCell="G13" sqref="G13:J13"/>
    </sheetView>
  </sheetViews>
  <sheetFormatPr defaultColWidth="9" defaultRowHeight="13.5"/>
  <cols>
    <col min="1" max="1" width="9" style="1"/>
    <col min="2" max="2" width="11.25" style="1" customWidth="1"/>
    <col min="3" max="3" width="9" style="5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8.95" customHeight="1">
      <c r="B1" s="2"/>
      <c r="J1" s="1" t="s">
        <v>161</v>
      </c>
    </row>
    <row r="2" spans="2:13" ht="24" customHeight="1">
      <c r="B2" s="150" t="s">
        <v>162</v>
      </c>
      <c r="C2" s="151"/>
      <c r="D2" s="151"/>
      <c r="E2" s="151"/>
      <c r="F2" s="151"/>
      <c r="G2" s="151"/>
      <c r="H2" s="151"/>
      <c r="I2" s="151"/>
      <c r="J2" s="152"/>
      <c r="K2" s="9"/>
      <c r="L2" s="9"/>
      <c r="M2" s="9"/>
    </row>
    <row r="3" spans="2:13" ht="24.95" customHeight="1">
      <c r="B3" s="153" t="s">
        <v>163</v>
      </c>
      <c r="C3" s="153"/>
      <c r="D3" s="153"/>
      <c r="E3" s="153"/>
      <c r="F3" s="153"/>
      <c r="G3" s="153"/>
      <c r="H3" s="153"/>
      <c r="I3" s="153"/>
      <c r="J3" s="153"/>
      <c r="K3" s="10"/>
      <c r="L3" s="10"/>
      <c r="M3" s="10"/>
    </row>
    <row r="4" spans="2:13" ht="24.95" customHeight="1">
      <c r="B4" s="6" t="s">
        <v>164</v>
      </c>
      <c r="C4" s="154" t="s">
        <v>261</v>
      </c>
      <c r="D4" s="154"/>
      <c r="E4" s="154"/>
      <c r="F4" s="154"/>
      <c r="G4" s="154"/>
      <c r="H4" s="154"/>
      <c r="I4" s="154"/>
      <c r="J4" s="154"/>
      <c r="K4" s="11"/>
      <c r="L4" s="11"/>
      <c r="M4" s="11"/>
    </row>
    <row r="5" spans="2:13" ht="24.95" customHeight="1">
      <c r="B5" s="6" t="s">
        <v>165</v>
      </c>
      <c r="C5" s="154" t="s">
        <v>252</v>
      </c>
      <c r="D5" s="154"/>
      <c r="E5" s="154"/>
      <c r="F5" s="154"/>
      <c r="G5" s="154"/>
      <c r="H5" s="154"/>
      <c r="I5" s="154"/>
      <c r="J5" s="154"/>
      <c r="K5" s="11"/>
      <c r="L5" s="11"/>
      <c r="M5" s="11"/>
    </row>
    <row r="6" spans="2:13" ht="24.95" customHeight="1">
      <c r="B6" s="160" t="s">
        <v>166</v>
      </c>
      <c r="C6" s="155" t="s">
        <v>167</v>
      </c>
      <c r="D6" s="155"/>
      <c r="E6" s="155"/>
      <c r="F6" s="156">
        <v>260</v>
      </c>
      <c r="G6" s="156"/>
      <c r="H6" s="156"/>
      <c r="I6" s="156"/>
      <c r="J6" s="156"/>
      <c r="K6" s="11"/>
      <c r="L6" s="11"/>
      <c r="M6" s="11"/>
    </row>
    <row r="7" spans="2:13" ht="24.95" customHeight="1">
      <c r="B7" s="157"/>
      <c r="C7" s="155" t="s">
        <v>168</v>
      </c>
      <c r="D7" s="155"/>
      <c r="E7" s="155"/>
      <c r="F7" s="156">
        <v>260</v>
      </c>
      <c r="G7" s="156"/>
      <c r="H7" s="156"/>
      <c r="I7" s="156"/>
      <c r="J7" s="156"/>
      <c r="K7" s="11"/>
      <c r="L7" s="11"/>
      <c r="M7" s="11"/>
    </row>
    <row r="8" spans="2:13" ht="24.95" customHeight="1">
      <c r="B8" s="157"/>
      <c r="C8" s="155" t="s">
        <v>169</v>
      </c>
      <c r="D8" s="155"/>
      <c r="E8" s="155"/>
      <c r="F8" s="156"/>
      <c r="G8" s="156"/>
      <c r="H8" s="156"/>
      <c r="I8" s="156"/>
      <c r="J8" s="156"/>
      <c r="K8" s="11"/>
      <c r="L8" s="11"/>
      <c r="M8" s="11"/>
    </row>
    <row r="9" spans="2:13" ht="24.95" customHeight="1">
      <c r="B9" s="160" t="s">
        <v>170</v>
      </c>
      <c r="C9" s="166" t="s">
        <v>262</v>
      </c>
      <c r="D9" s="166"/>
      <c r="E9" s="166"/>
      <c r="F9" s="166"/>
      <c r="G9" s="166"/>
      <c r="H9" s="166"/>
      <c r="I9" s="166"/>
      <c r="J9" s="166"/>
      <c r="K9" s="11"/>
      <c r="L9" s="11"/>
      <c r="M9" s="11"/>
    </row>
    <row r="10" spans="2:13" ht="24.95" customHeight="1">
      <c r="B10" s="160"/>
      <c r="C10" s="166"/>
      <c r="D10" s="166"/>
      <c r="E10" s="166"/>
      <c r="F10" s="166"/>
      <c r="G10" s="166"/>
      <c r="H10" s="166"/>
      <c r="I10" s="166"/>
      <c r="J10" s="166"/>
      <c r="K10" s="11"/>
      <c r="L10" s="11"/>
      <c r="M10" s="11"/>
    </row>
    <row r="11" spans="2:13" ht="24.95" customHeight="1">
      <c r="B11" s="157" t="s">
        <v>171</v>
      </c>
      <c r="C11" s="6" t="s">
        <v>172</v>
      </c>
      <c r="D11" s="6" t="s">
        <v>173</v>
      </c>
      <c r="E11" s="157" t="s">
        <v>174</v>
      </c>
      <c r="F11" s="157"/>
      <c r="G11" s="157" t="s">
        <v>175</v>
      </c>
      <c r="H11" s="157"/>
      <c r="I11" s="157"/>
      <c r="J11" s="157"/>
      <c r="K11" s="11"/>
      <c r="L11" s="11"/>
      <c r="M11" s="11"/>
    </row>
    <row r="12" spans="2:13" ht="24.95" customHeight="1">
      <c r="B12" s="157"/>
      <c r="C12" s="157" t="s">
        <v>176</v>
      </c>
      <c r="D12" s="157" t="s">
        <v>177</v>
      </c>
      <c r="E12" s="158" t="s">
        <v>263</v>
      </c>
      <c r="F12" s="159"/>
      <c r="G12" s="160" t="s">
        <v>278</v>
      </c>
      <c r="H12" s="160"/>
      <c r="I12" s="160"/>
      <c r="J12" s="160"/>
      <c r="K12" s="11"/>
      <c r="L12" s="11"/>
      <c r="M12" s="11"/>
    </row>
    <row r="13" spans="2:13" ht="24" customHeight="1">
      <c r="B13" s="157"/>
      <c r="C13" s="157"/>
      <c r="D13" s="157"/>
      <c r="E13" s="160" t="s">
        <v>264</v>
      </c>
      <c r="F13" s="160"/>
      <c r="G13" s="160" t="s">
        <v>279</v>
      </c>
      <c r="H13" s="160"/>
      <c r="I13" s="160"/>
      <c r="J13" s="160"/>
    </row>
    <row r="14" spans="2:13" ht="24" customHeight="1">
      <c r="B14" s="157"/>
      <c r="C14" s="157"/>
      <c r="D14" s="8" t="s">
        <v>178</v>
      </c>
      <c r="E14" s="162" t="s">
        <v>265</v>
      </c>
      <c r="F14" s="162"/>
      <c r="G14" s="160" t="s">
        <v>266</v>
      </c>
      <c r="H14" s="160"/>
      <c r="I14" s="160"/>
      <c r="J14" s="160"/>
    </row>
    <row r="15" spans="2:13" ht="24" customHeight="1">
      <c r="B15" s="157"/>
      <c r="C15" s="157"/>
      <c r="D15" s="8" t="s">
        <v>179</v>
      </c>
      <c r="E15" s="160" t="s">
        <v>267</v>
      </c>
      <c r="F15" s="160"/>
      <c r="G15" s="163">
        <v>46387</v>
      </c>
      <c r="H15" s="160"/>
      <c r="I15" s="160"/>
      <c r="J15" s="160"/>
    </row>
    <row r="16" spans="2:13" ht="24" customHeight="1">
      <c r="B16" s="157"/>
      <c r="C16" s="157"/>
      <c r="D16" s="8" t="s">
        <v>180</v>
      </c>
      <c r="E16" s="162" t="s">
        <v>268</v>
      </c>
      <c r="F16" s="162"/>
      <c r="G16" s="160" t="s">
        <v>269</v>
      </c>
      <c r="H16" s="160"/>
      <c r="I16" s="160"/>
      <c r="J16" s="160"/>
    </row>
    <row r="17" spans="2:10" ht="24.75" customHeight="1">
      <c r="B17" s="157"/>
      <c r="C17" s="157" t="s">
        <v>181</v>
      </c>
      <c r="D17" s="7" t="s">
        <v>182</v>
      </c>
      <c r="E17" s="160" t="s">
        <v>270</v>
      </c>
      <c r="F17" s="160"/>
      <c r="G17" s="160" t="s">
        <v>271</v>
      </c>
      <c r="H17" s="160"/>
      <c r="I17" s="160"/>
      <c r="J17" s="160"/>
    </row>
    <row r="18" spans="2:10" ht="24.75" customHeight="1">
      <c r="B18" s="157"/>
      <c r="C18" s="157"/>
      <c r="D18" s="7" t="s">
        <v>183</v>
      </c>
      <c r="E18" s="160" t="s">
        <v>272</v>
      </c>
      <c r="F18" s="160"/>
      <c r="G18" s="160" t="s">
        <v>273</v>
      </c>
      <c r="H18" s="160"/>
      <c r="I18" s="160"/>
      <c r="J18" s="160"/>
    </row>
    <row r="19" spans="2:10" ht="24.75" customHeight="1">
      <c r="B19" s="157"/>
      <c r="C19" s="157"/>
      <c r="D19" s="7" t="s">
        <v>184</v>
      </c>
      <c r="E19" s="164" t="s">
        <v>274</v>
      </c>
      <c r="F19" s="164"/>
      <c r="G19" s="161" t="s">
        <v>275</v>
      </c>
      <c r="H19" s="161"/>
      <c r="I19" s="161"/>
      <c r="J19" s="161"/>
    </row>
    <row r="20" spans="2:10" ht="24.75" customHeight="1">
      <c r="B20" s="157"/>
      <c r="C20" s="157"/>
      <c r="D20" s="7" t="s">
        <v>185</v>
      </c>
      <c r="E20" s="164" t="s">
        <v>319</v>
      </c>
      <c r="F20" s="164"/>
      <c r="G20" s="165" t="s">
        <v>318</v>
      </c>
      <c r="H20" s="165"/>
      <c r="I20" s="165"/>
      <c r="J20" s="165"/>
    </row>
    <row r="21" spans="2:10" ht="24.75" customHeight="1">
      <c r="B21" s="157"/>
      <c r="C21" s="8" t="s">
        <v>186</v>
      </c>
      <c r="D21" s="7" t="s">
        <v>187</v>
      </c>
      <c r="E21" s="160" t="s">
        <v>276</v>
      </c>
      <c r="F21" s="160"/>
      <c r="G21" s="160" t="s">
        <v>277</v>
      </c>
      <c r="H21" s="160"/>
      <c r="I21" s="160"/>
      <c r="J21" s="160"/>
    </row>
  </sheetData>
  <mergeCells count="39">
    <mergeCell ref="E20:F20"/>
    <mergeCell ref="G20:J20"/>
    <mergeCell ref="E21:F21"/>
    <mergeCell ref="G21:J21"/>
    <mergeCell ref="B6:B8"/>
    <mergeCell ref="B9:B10"/>
    <mergeCell ref="B11:B21"/>
    <mergeCell ref="C12:C16"/>
    <mergeCell ref="C17:C20"/>
    <mergeCell ref="D12:D13"/>
    <mergeCell ref="C9:J10"/>
    <mergeCell ref="E17:F17"/>
    <mergeCell ref="G17:J17"/>
    <mergeCell ref="E18:F18"/>
    <mergeCell ref="G18:J18"/>
    <mergeCell ref="E19:F19"/>
    <mergeCell ref="E12:F12"/>
    <mergeCell ref="G12:J12"/>
    <mergeCell ref="E13:F13"/>
    <mergeCell ref="G13:J13"/>
    <mergeCell ref="G19:J19"/>
    <mergeCell ref="E14:F14"/>
    <mergeCell ref="G14:J14"/>
    <mergeCell ref="E15:F15"/>
    <mergeCell ref="G15:J15"/>
    <mergeCell ref="E16:F16"/>
    <mergeCell ref="G16:J16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30" type="noConversion"/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XFC39"/>
  <sheetViews>
    <sheetView workbookViewId="0">
      <selection activeCell="M23" sqref="M23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8" width="9.625" style="1" customWidth="1"/>
    <col min="9" max="9" width="15.5" style="1" customWidth="1"/>
    <col min="10" max="10" width="9.75" style="1" customWidth="1"/>
    <col min="11" max="16383" width="10" style="1"/>
  </cols>
  <sheetData>
    <row r="1" spans="2:9" ht="24.95" customHeight="1">
      <c r="B1" s="2"/>
      <c r="I1" s="1" t="s">
        <v>188</v>
      </c>
    </row>
    <row r="2" spans="2:9" ht="27" customHeight="1">
      <c r="B2" s="148" t="s">
        <v>189</v>
      </c>
      <c r="C2" s="148"/>
      <c r="D2" s="148"/>
      <c r="E2" s="148"/>
      <c r="F2" s="148"/>
      <c r="G2" s="148"/>
      <c r="H2" s="148"/>
      <c r="I2" s="148"/>
    </row>
    <row r="3" spans="2:9" ht="26.45" customHeight="1">
      <c r="B3" s="183" t="s">
        <v>190</v>
      </c>
      <c r="C3" s="184"/>
      <c r="D3" s="184"/>
      <c r="E3" s="184"/>
      <c r="F3" s="184"/>
      <c r="G3" s="184"/>
      <c r="H3" s="184"/>
      <c r="I3" s="184"/>
    </row>
    <row r="4" spans="2:9" ht="26.45" customHeight="1">
      <c r="B4" s="185" t="s">
        <v>0</v>
      </c>
      <c r="C4" s="185"/>
      <c r="D4" s="185"/>
      <c r="E4" s="185" t="s">
        <v>252</v>
      </c>
      <c r="F4" s="185"/>
      <c r="G4" s="185"/>
      <c r="H4" s="185"/>
      <c r="I4" s="185"/>
    </row>
    <row r="5" spans="2:9" ht="26.45" customHeight="1">
      <c r="B5" s="185" t="s">
        <v>191</v>
      </c>
      <c r="C5" s="185" t="s">
        <v>192</v>
      </c>
      <c r="D5" s="185"/>
      <c r="E5" s="185" t="s">
        <v>193</v>
      </c>
      <c r="F5" s="185"/>
      <c r="G5" s="185"/>
      <c r="H5" s="185"/>
      <c r="I5" s="185"/>
    </row>
    <row r="6" spans="2:9" ht="26.45" customHeight="1">
      <c r="B6" s="185"/>
      <c r="C6" s="186" t="s">
        <v>247</v>
      </c>
      <c r="D6" s="186"/>
      <c r="E6" s="186" t="s">
        <v>283</v>
      </c>
      <c r="F6" s="186"/>
      <c r="G6" s="186"/>
      <c r="H6" s="186"/>
      <c r="I6" s="186"/>
    </row>
    <row r="7" spans="2:9" ht="26.45" customHeight="1">
      <c r="B7" s="185"/>
      <c r="C7" s="186" t="s">
        <v>280</v>
      </c>
      <c r="D7" s="186"/>
      <c r="E7" s="186" t="s">
        <v>281</v>
      </c>
      <c r="F7" s="186"/>
      <c r="G7" s="186"/>
      <c r="H7" s="186"/>
      <c r="I7" s="186"/>
    </row>
    <row r="8" spans="2:9" ht="26.45" customHeight="1">
      <c r="B8" s="185"/>
      <c r="C8" s="186" t="s">
        <v>282</v>
      </c>
      <c r="D8" s="186"/>
      <c r="E8" s="186" t="s">
        <v>284</v>
      </c>
      <c r="F8" s="186"/>
      <c r="G8" s="186"/>
      <c r="H8" s="186"/>
      <c r="I8" s="186"/>
    </row>
    <row r="9" spans="2:9" ht="26.45" customHeight="1">
      <c r="B9" s="185"/>
      <c r="C9" s="186" t="s">
        <v>76</v>
      </c>
      <c r="D9" s="186"/>
      <c r="E9" s="186" t="s">
        <v>286</v>
      </c>
      <c r="F9" s="186"/>
      <c r="G9" s="186"/>
      <c r="H9" s="186"/>
      <c r="I9" s="186"/>
    </row>
    <row r="10" spans="2:9" ht="26.45" customHeight="1">
      <c r="B10" s="185"/>
      <c r="C10" s="185" t="s">
        <v>285</v>
      </c>
      <c r="D10" s="185"/>
      <c r="E10" s="185"/>
      <c r="F10" s="185"/>
      <c r="G10" s="129" t="s">
        <v>194</v>
      </c>
      <c r="H10" s="129" t="s">
        <v>168</v>
      </c>
      <c r="I10" s="129" t="s">
        <v>169</v>
      </c>
    </row>
    <row r="11" spans="2:9" ht="26.45" customHeight="1">
      <c r="B11" s="185"/>
      <c r="C11" s="185"/>
      <c r="D11" s="185"/>
      <c r="E11" s="185"/>
      <c r="F11" s="185"/>
      <c r="G11" s="130">
        <v>5640.09</v>
      </c>
      <c r="H11" s="130">
        <v>5640.09</v>
      </c>
      <c r="I11" s="130"/>
    </row>
    <row r="12" spans="2:9" ht="63.75" customHeight="1">
      <c r="B12" s="131" t="s">
        <v>195</v>
      </c>
      <c r="C12" s="187" t="s">
        <v>287</v>
      </c>
      <c r="D12" s="187"/>
      <c r="E12" s="187"/>
      <c r="F12" s="187"/>
      <c r="G12" s="187"/>
      <c r="H12" s="187"/>
      <c r="I12" s="187"/>
    </row>
    <row r="13" spans="2:9" ht="26.45" customHeight="1">
      <c r="B13" s="188" t="s">
        <v>196</v>
      </c>
      <c r="C13" s="132" t="s">
        <v>172</v>
      </c>
      <c r="D13" s="188" t="s">
        <v>173</v>
      </c>
      <c r="E13" s="188"/>
      <c r="F13" s="188" t="s">
        <v>174</v>
      </c>
      <c r="G13" s="188"/>
      <c r="H13" s="188" t="s">
        <v>197</v>
      </c>
      <c r="I13" s="188"/>
    </row>
    <row r="14" spans="2:9" ht="26.45" customHeight="1">
      <c r="B14" s="188"/>
      <c r="C14" s="167" t="s">
        <v>198</v>
      </c>
      <c r="D14" s="169" t="s">
        <v>177</v>
      </c>
      <c r="E14" s="170"/>
      <c r="F14" s="175" t="s">
        <v>288</v>
      </c>
      <c r="G14" s="175"/>
      <c r="H14" s="175" t="s">
        <v>292</v>
      </c>
      <c r="I14" s="175"/>
    </row>
    <row r="15" spans="2:9" ht="37.5" customHeight="1">
      <c r="B15" s="188"/>
      <c r="C15" s="168"/>
      <c r="D15" s="171"/>
      <c r="E15" s="172"/>
      <c r="F15" s="176" t="s">
        <v>289</v>
      </c>
      <c r="G15" s="177"/>
      <c r="H15" s="176" t="s">
        <v>293</v>
      </c>
      <c r="I15" s="177"/>
    </row>
    <row r="16" spans="2:9" ht="26.45" customHeight="1">
      <c r="B16" s="188"/>
      <c r="C16" s="168"/>
      <c r="D16" s="171"/>
      <c r="E16" s="172"/>
      <c r="F16" s="176" t="s">
        <v>290</v>
      </c>
      <c r="G16" s="177"/>
      <c r="H16" s="176" t="s">
        <v>294</v>
      </c>
      <c r="I16" s="177"/>
    </row>
    <row r="17" spans="2:9" ht="57.75" customHeight="1">
      <c r="B17" s="188"/>
      <c r="C17" s="168"/>
      <c r="D17" s="173"/>
      <c r="E17" s="174"/>
      <c r="F17" s="175" t="s">
        <v>291</v>
      </c>
      <c r="G17" s="175"/>
      <c r="H17" s="175" t="s">
        <v>295</v>
      </c>
      <c r="I17" s="175"/>
    </row>
    <row r="18" spans="2:9" ht="26.45" customHeight="1">
      <c r="B18" s="188"/>
      <c r="C18" s="168"/>
      <c r="D18" s="188" t="s">
        <v>178</v>
      </c>
      <c r="E18" s="188"/>
      <c r="F18" s="175" t="s">
        <v>296</v>
      </c>
      <c r="G18" s="175"/>
      <c r="H18" s="175" t="s">
        <v>297</v>
      </c>
      <c r="I18" s="175"/>
    </row>
    <row r="19" spans="2:9" ht="26.45" customHeight="1">
      <c r="B19" s="188"/>
      <c r="C19" s="168"/>
      <c r="D19" s="188" t="s">
        <v>179</v>
      </c>
      <c r="E19" s="188"/>
      <c r="F19" s="175" t="s">
        <v>298</v>
      </c>
      <c r="G19" s="175"/>
      <c r="H19" s="189">
        <v>46022</v>
      </c>
      <c r="I19" s="190"/>
    </row>
    <row r="20" spans="2:9" ht="26.45" customHeight="1">
      <c r="B20" s="188"/>
      <c r="C20" s="168"/>
      <c r="D20" s="169" t="s">
        <v>180</v>
      </c>
      <c r="E20" s="170"/>
      <c r="F20" s="178" t="s">
        <v>288</v>
      </c>
      <c r="G20" s="178"/>
      <c r="H20" s="178" t="s">
        <v>301</v>
      </c>
      <c r="I20" s="178"/>
    </row>
    <row r="21" spans="2:9" ht="26.45" customHeight="1">
      <c r="B21" s="188"/>
      <c r="C21" s="168"/>
      <c r="D21" s="171"/>
      <c r="E21" s="172"/>
      <c r="F21" s="179" t="s">
        <v>289</v>
      </c>
      <c r="G21" s="180"/>
      <c r="H21" s="181" t="s">
        <v>302</v>
      </c>
      <c r="I21" s="182"/>
    </row>
    <row r="22" spans="2:9" ht="26.45" customHeight="1">
      <c r="B22" s="188"/>
      <c r="C22" s="168"/>
      <c r="D22" s="171"/>
      <c r="E22" s="172"/>
      <c r="F22" s="179" t="s">
        <v>290</v>
      </c>
      <c r="G22" s="180"/>
      <c r="H22" s="181" t="s">
        <v>303</v>
      </c>
      <c r="I22" s="182"/>
    </row>
    <row r="23" spans="2:9" ht="26.45" customHeight="1">
      <c r="B23" s="188"/>
      <c r="C23" s="168"/>
      <c r="D23" s="171"/>
      <c r="E23" s="172"/>
      <c r="F23" s="179" t="s">
        <v>299</v>
      </c>
      <c r="G23" s="180"/>
      <c r="H23" s="181" t="s">
        <v>304</v>
      </c>
      <c r="I23" s="182"/>
    </row>
    <row r="24" spans="2:9" ht="26.45" customHeight="1">
      <c r="B24" s="188"/>
      <c r="C24" s="168"/>
      <c r="D24" s="171"/>
      <c r="E24" s="172"/>
      <c r="F24" s="178" t="s">
        <v>300</v>
      </c>
      <c r="G24" s="178"/>
      <c r="H24" s="191" t="s">
        <v>269</v>
      </c>
      <c r="I24" s="191"/>
    </row>
    <row r="25" spans="2:9" ht="26.45" customHeight="1">
      <c r="B25" s="188"/>
      <c r="C25" s="188" t="s">
        <v>199</v>
      </c>
      <c r="D25" s="188" t="s">
        <v>183</v>
      </c>
      <c r="E25" s="188"/>
      <c r="F25" s="175" t="s">
        <v>305</v>
      </c>
      <c r="G25" s="175"/>
      <c r="H25" s="175" t="s">
        <v>306</v>
      </c>
      <c r="I25" s="175"/>
    </row>
    <row r="26" spans="2:9" ht="26.45" customHeight="1">
      <c r="B26" s="188"/>
      <c r="C26" s="188"/>
      <c r="D26" s="169" t="s">
        <v>182</v>
      </c>
      <c r="E26" s="170"/>
      <c r="F26" s="179" t="s">
        <v>307</v>
      </c>
      <c r="G26" s="180"/>
      <c r="H26" s="179" t="s">
        <v>310</v>
      </c>
      <c r="I26" s="180"/>
    </row>
    <row r="27" spans="2:9" ht="26.45" customHeight="1">
      <c r="B27" s="188"/>
      <c r="C27" s="188"/>
      <c r="D27" s="171"/>
      <c r="E27" s="172"/>
      <c r="F27" s="179" t="s">
        <v>308</v>
      </c>
      <c r="G27" s="180"/>
      <c r="H27" s="179" t="s">
        <v>311</v>
      </c>
      <c r="I27" s="180"/>
    </row>
    <row r="28" spans="2:9" ht="37.5" customHeight="1">
      <c r="B28" s="188"/>
      <c r="C28" s="188"/>
      <c r="D28" s="173"/>
      <c r="E28" s="174"/>
      <c r="F28" s="178" t="s">
        <v>309</v>
      </c>
      <c r="G28" s="178"/>
      <c r="H28" s="178" t="s">
        <v>312</v>
      </c>
      <c r="I28" s="178"/>
    </row>
    <row r="29" spans="2:9" ht="37.5" customHeight="1">
      <c r="B29" s="188"/>
      <c r="C29" s="188"/>
      <c r="D29" s="188" t="s">
        <v>184</v>
      </c>
      <c r="E29" s="188"/>
      <c r="F29" s="175" t="s">
        <v>313</v>
      </c>
      <c r="G29" s="175"/>
      <c r="H29" s="175" t="s">
        <v>314</v>
      </c>
      <c r="I29" s="175"/>
    </row>
    <row r="30" spans="2:9" ht="26.45" customHeight="1">
      <c r="B30" s="188"/>
      <c r="C30" s="188"/>
      <c r="D30" s="188" t="s">
        <v>185</v>
      </c>
      <c r="E30" s="188"/>
      <c r="F30" s="175" t="s">
        <v>316</v>
      </c>
      <c r="G30" s="175"/>
      <c r="H30" s="175" t="s">
        <v>315</v>
      </c>
      <c r="I30" s="175"/>
    </row>
    <row r="31" spans="2:9" ht="26.45" customHeight="1">
      <c r="B31" s="188"/>
      <c r="C31" s="132" t="s">
        <v>186</v>
      </c>
      <c r="D31" s="188" t="s">
        <v>187</v>
      </c>
      <c r="E31" s="188"/>
      <c r="F31" s="175" t="s">
        <v>317</v>
      </c>
      <c r="G31" s="175"/>
      <c r="H31" s="175" t="s">
        <v>277</v>
      </c>
      <c r="I31" s="175"/>
    </row>
    <row r="32" spans="2:9" ht="16.350000000000001" customHeight="1">
      <c r="B32" s="3"/>
      <c r="C32" s="3"/>
    </row>
    <row r="33" spans="2:16" ht="16.350000000000001" customHeight="1">
      <c r="B33" s="3"/>
    </row>
    <row r="34" spans="2:16" ht="16.350000000000001" customHeight="1">
      <c r="B34" s="3"/>
      <c r="P34" s="4"/>
    </row>
    <row r="35" spans="2:16" ht="16.350000000000001" customHeight="1">
      <c r="B35" s="3"/>
    </row>
    <row r="36" spans="2:16" ht="16.350000000000001" customHeight="1">
      <c r="B36" s="3"/>
      <c r="C36" s="3"/>
      <c r="D36" s="3"/>
      <c r="E36" s="3"/>
      <c r="F36" s="3"/>
      <c r="G36" s="3"/>
      <c r="H36" s="3"/>
      <c r="I36" s="3"/>
    </row>
    <row r="37" spans="2:16" ht="16.350000000000001" customHeight="1">
      <c r="B37" s="3"/>
      <c r="C37" s="3"/>
      <c r="D37" s="3"/>
      <c r="E37" s="3"/>
      <c r="F37" s="3"/>
      <c r="G37" s="3"/>
      <c r="H37" s="3"/>
      <c r="I37" s="3"/>
    </row>
    <row r="38" spans="2:16" ht="16.350000000000001" customHeight="1">
      <c r="B38" s="3"/>
      <c r="C38" s="3"/>
      <c r="D38" s="3"/>
      <c r="E38" s="3"/>
      <c r="F38" s="3"/>
      <c r="G38" s="3"/>
      <c r="H38" s="3"/>
      <c r="I38" s="3"/>
    </row>
    <row r="39" spans="2:16" ht="16.350000000000001" customHeight="1">
      <c r="B39" s="3"/>
      <c r="C39" s="3"/>
      <c r="D39" s="3"/>
      <c r="E39" s="3"/>
      <c r="F39" s="3"/>
      <c r="G39" s="3"/>
      <c r="H39" s="3"/>
      <c r="I39" s="3"/>
    </row>
  </sheetData>
  <mergeCells count="68">
    <mergeCell ref="H30:I30"/>
    <mergeCell ref="D31:E31"/>
    <mergeCell ref="F31:G31"/>
    <mergeCell ref="H31:I31"/>
    <mergeCell ref="B13:B31"/>
    <mergeCell ref="C25:C30"/>
    <mergeCell ref="C10:F11"/>
    <mergeCell ref="D18:E18"/>
    <mergeCell ref="D19:E19"/>
    <mergeCell ref="D30:E30"/>
    <mergeCell ref="F30:G30"/>
    <mergeCell ref="D25:E25"/>
    <mergeCell ref="F28:G28"/>
    <mergeCell ref="H28:I28"/>
    <mergeCell ref="D29:E29"/>
    <mergeCell ref="F29:G29"/>
    <mergeCell ref="H29:I29"/>
    <mergeCell ref="D26:E28"/>
    <mergeCell ref="F26:G26"/>
    <mergeCell ref="H26:I26"/>
    <mergeCell ref="F27:G27"/>
    <mergeCell ref="H27:I27"/>
    <mergeCell ref="F19:G19"/>
    <mergeCell ref="H19:I19"/>
    <mergeCell ref="F24:G24"/>
    <mergeCell ref="H24:I24"/>
    <mergeCell ref="F25:G25"/>
    <mergeCell ref="H25:I25"/>
    <mergeCell ref="H16:I16"/>
    <mergeCell ref="F17:G17"/>
    <mergeCell ref="H17:I17"/>
    <mergeCell ref="F18:G18"/>
    <mergeCell ref="H18:I18"/>
    <mergeCell ref="C9:D9"/>
    <mergeCell ref="E9:I9"/>
    <mergeCell ref="C12:I12"/>
    <mergeCell ref="D13:E13"/>
    <mergeCell ref="F13:G13"/>
    <mergeCell ref="H13:I13"/>
    <mergeCell ref="C6:D6"/>
    <mergeCell ref="E6:I6"/>
    <mergeCell ref="C7:D7"/>
    <mergeCell ref="E7:I7"/>
    <mergeCell ref="C8:D8"/>
    <mergeCell ref="E8:I8"/>
    <mergeCell ref="B2:I2"/>
    <mergeCell ref="B3:I3"/>
    <mergeCell ref="B4:D4"/>
    <mergeCell ref="E4:I4"/>
    <mergeCell ref="C5:D5"/>
    <mergeCell ref="E5:I5"/>
    <mergeCell ref="B5:B11"/>
    <mergeCell ref="C14:C24"/>
    <mergeCell ref="D14:E17"/>
    <mergeCell ref="F14:G14"/>
    <mergeCell ref="F15:G15"/>
    <mergeCell ref="H14:I14"/>
    <mergeCell ref="H15:I15"/>
    <mergeCell ref="D20:E24"/>
    <mergeCell ref="F20:G20"/>
    <mergeCell ref="F21:G21"/>
    <mergeCell ref="F22:G22"/>
    <mergeCell ref="F23:G23"/>
    <mergeCell ref="H20:I20"/>
    <mergeCell ref="H21:I21"/>
    <mergeCell ref="H22:I22"/>
    <mergeCell ref="H23:I23"/>
    <mergeCell ref="F16:G16"/>
  </mergeCells>
  <phoneticPr fontId="30" type="noConversion"/>
  <printOptions horizontalCentered="1"/>
  <pageMargins left="1.37777777777778" right="0.98402777777777795" top="0.59027777777777801" bottom="0.59027777777777801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workbookViewId="0">
      <selection activeCell="K24" sqref="K24"/>
    </sheetView>
  </sheetViews>
  <sheetFormatPr defaultColWidth="10" defaultRowHeight="13.5"/>
  <cols>
    <col min="1" max="1" width="1.5" style="49" customWidth="1"/>
    <col min="2" max="2" width="41" style="49" customWidth="1"/>
    <col min="3" max="3" width="16.375" style="49" customWidth="1"/>
    <col min="4" max="4" width="41" style="49" customWidth="1"/>
    <col min="5" max="5" width="16.375" style="49" customWidth="1"/>
    <col min="6" max="6" width="1.5" style="49" customWidth="1"/>
    <col min="7" max="10" width="9.75" style="49" customWidth="1"/>
    <col min="11" max="16384" width="10" style="49"/>
  </cols>
  <sheetData>
    <row r="1" spans="1:6" ht="14.25" customHeight="1">
      <c r="A1" s="84"/>
      <c r="B1" s="50"/>
      <c r="C1" s="51"/>
      <c r="D1" s="85"/>
      <c r="E1" s="50" t="s">
        <v>2</v>
      </c>
      <c r="F1" s="91" t="s">
        <v>3</v>
      </c>
    </row>
    <row r="2" spans="1:6" ht="19.899999999999999" customHeight="1">
      <c r="A2" s="85"/>
      <c r="B2" s="133" t="s">
        <v>4</v>
      </c>
      <c r="C2" s="133"/>
      <c r="D2" s="133"/>
      <c r="E2" s="133"/>
      <c r="F2" s="91"/>
    </row>
    <row r="3" spans="1:6" ht="17.100000000000001" customHeight="1">
      <c r="A3" s="87"/>
      <c r="B3" s="108" t="s">
        <v>201</v>
      </c>
      <c r="C3" s="68"/>
      <c r="D3" s="68"/>
      <c r="E3" s="88" t="s">
        <v>5</v>
      </c>
      <c r="F3" s="92"/>
    </row>
    <row r="4" spans="1:6" ht="21.4" customHeight="1">
      <c r="A4" s="89"/>
      <c r="B4" s="134" t="s">
        <v>6</v>
      </c>
      <c r="C4" s="134"/>
      <c r="D4" s="134" t="s">
        <v>7</v>
      </c>
      <c r="E4" s="134"/>
      <c r="F4" s="66"/>
    </row>
    <row r="5" spans="1:6" ht="21.4" customHeight="1">
      <c r="A5" s="89"/>
      <c r="B5" s="57" t="s">
        <v>8</v>
      </c>
      <c r="C5" s="57" t="s">
        <v>9</v>
      </c>
      <c r="D5" s="57" t="s">
        <v>8</v>
      </c>
      <c r="E5" s="57" t="s">
        <v>9</v>
      </c>
      <c r="F5" s="66"/>
    </row>
    <row r="6" spans="1:6" ht="19.899999999999999" customHeight="1">
      <c r="A6" s="135"/>
      <c r="B6" s="63" t="s">
        <v>10</v>
      </c>
      <c r="C6" s="110">
        <v>56400966.329999998</v>
      </c>
      <c r="D6" s="63" t="s">
        <v>11</v>
      </c>
      <c r="E6" s="62"/>
      <c r="F6" s="73"/>
    </row>
    <row r="7" spans="1:6" ht="19.899999999999999" customHeight="1">
      <c r="A7" s="135"/>
      <c r="B7" s="63" t="s">
        <v>12</v>
      </c>
      <c r="C7" s="62"/>
      <c r="D7" s="63" t="s">
        <v>13</v>
      </c>
      <c r="E7" s="62"/>
      <c r="F7" s="73"/>
    </row>
    <row r="8" spans="1:6" ht="19.899999999999999" customHeight="1">
      <c r="A8" s="135"/>
      <c r="B8" s="63" t="s">
        <v>14</v>
      </c>
      <c r="C8" s="62"/>
      <c r="D8" s="63" t="s">
        <v>15</v>
      </c>
      <c r="E8" s="62"/>
      <c r="F8" s="73"/>
    </row>
    <row r="9" spans="1:6" ht="19.899999999999999" customHeight="1">
      <c r="A9" s="135"/>
      <c r="B9" s="63" t="s">
        <v>16</v>
      </c>
      <c r="C9" s="62"/>
      <c r="D9" s="63" t="s">
        <v>17</v>
      </c>
      <c r="E9" s="62"/>
      <c r="F9" s="73"/>
    </row>
    <row r="10" spans="1:6" ht="19.899999999999999" customHeight="1">
      <c r="A10" s="135"/>
      <c r="B10" s="63" t="s">
        <v>18</v>
      </c>
      <c r="C10" s="62"/>
      <c r="D10" s="63" t="s">
        <v>19</v>
      </c>
      <c r="E10" s="62"/>
      <c r="F10" s="73"/>
    </row>
    <row r="11" spans="1:6" ht="19.899999999999999" customHeight="1">
      <c r="A11" s="135"/>
      <c r="B11" s="63" t="s">
        <v>20</v>
      </c>
      <c r="C11" s="62"/>
      <c r="D11" s="63" t="s">
        <v>21</v>
      </c>
      <c r="E11" s="62"/>
      <c r="F11" s="73"/>
    </row>
    <row r="12" spans="1:6" ht="19.899999999999999" customHeight="1">
      <c r="A12" s="135"/>
      <c r="B12" s="63" t="s">
        <v>22</v>
      </c>
      <c r="C12" s="62"/>
      <c r="D12" s="63" t="s">
        <v>23</v>
      </c>
      <c r="E12" s="62"/>
      <c r="F12" s="73"/>
    </row>
    <row r="13" spans="1:6" ht="19.899999999999999" customHeight="1">
      <c r="A13" s="135"/>
      <c r="B13" s="63" t="s">
        <v>22</v>
      </c>
      <c r="C13" s="62"/>
      <c r="D13" s="63" t="s">
        <v>24</v>
      </c>
      <c r="E13" s="112">
        <v>18989425.600000001</v>
      </c>
      <c r="F13" s="73"/>
    </row>
    <row r="14" spans="1:6" ht="19.899999999999999" customHeight="1">
      <c r="A14" s="135"/>
      <c r="B14" s="63" t="s">
        <v>22</v>
      </c>
      <c r="C14" s="62"/>
      <c r="D14" s="63" t="s">
        <v>25</v>
      </c>
      <c r="E14" s="112"/>
      <c r="F14" s="73"/>
    </row>
    <row r="15" spans="1:6" ht="19.899999999999999" customHeight="1">
      <c r="A15" s="135"/>
      <c r="B15" s="63" t="s">
        <v>22</v>
      </c>
      <c r="C15" s="62"/>
      <c r="D15" s="63" t="s">
        <v>26</v>
      </c>
      <c r="E15" s="112">
        <v>2436735.86</v>
      </c>
      <c r="F15" s="73"/>
    </row>
    <row r="16" spans="1:6" ht="19.899999999999999" customHeight="1">
      <c r="A16" s="135"/>
      <c r="B16" s="63" t="s">
        <v>22</v>
      </c>
      <c r="C16" s="62"/>
      <c r="D16" s="63" t="s">
        <v>27</v>
      </c>
      <c r="E16" s="112"/>
      <c r="F16" s="73"/>
    </row>
    <row r="17" spans="1:6" ht="19.899999999999999" customHeight="1">
      <c r="A17" s="135"/>
      <c r="B17" s="63" t="s">
        <v>22</v>
      </c>
      <c r="C17" s="62"/>
      <c r="D17" s="63" t="s">
        <v>28</v>
      </c>
      <c r="E17" s="112">
        <v>31835076.870000001</v>
      </c>
      <c r="F17" s="73"/>
    </row>
    <row r="18" spans="1:6" ht="19.899999999999999" customHeight="1">
      <c r="A18" s="135"/>
      <c r="B18" s="63" t="s">
        <v>22</v>
      </c>
      <c r="C18" s="62"/>
      <c r="D18" s="63" t="s">
        <v>29</v>
      </c>
      <c r="E18" s="112"/>
      <c r="F18" s="73"/>
    </row>
    <row r="19" spans="1:6" ht="19.899999999999999" customHeight="1">
      <c r="A19" s="135"/>
      <c r="B19" s="63" t="s">
        <v>22</v>
      </c>
      <c r="C19" s="62"/>
      <c r="D19" s="63" t="s">
        <v>30</v>
      </c>
      <c r="E19" s="112"/>
      <c r="F19" s="73"/>
    </row>
    <row r="20" spans="1:6" ht="19.899999999999999" customHeight="1">
      <c r="A20" s="135"/>
      <c r="B20" s="63" t="s">
        <v>22</v>
      </c>
      <c r="C20" s="62"/>
      <c r="D20" s="63" t="s">
        <v>31</v>
      </c>
      <c r="E20" s="112"/>
      <c r="F20" s="73"/>
    </row>
    <row r="21" spans="1:6" ht="19.899999999999999" customHeight="1">
      <c r="A21" s="135"/>
      <c r="B21" s="63" t="s">
        <v>22</v>
      </c>
      <c r="C21" s="62"/>
      <c r="D21" s="63" t="s">
        <v>32</v>
      </c>
      <c r="E21" s="112"/>
      <c r="F21" s="73"/>
    </row>
    <row r="22" spans="1:6" ht="19.899999999999999" customHeight="1">
      <c r="A22" s="135"/>
      <c r="B22" s="63" t="s">
        <v>22</v>
      </c>
      <c r="C22" s="62"/>
      <c r="D22" s="63" t="s">
        <v>33</v>
      </c>
      <c r="E22" s="112"/>
      <c r="F22" s="73"/>
    </row>
    <row r="23" spans="1:6" ht="19.899999999999999" customHeight="1">
      <c r="A23" s="135"/>
      <c r="B23" s="63" t="s">
        <v>22</v>
      </c>
      <c r="C23" s="62"/>
      <c r="D23" s="63" t="s">
        <v>34</v>
      </c>
      <c r="E23" s="112"/>
      <c r="F23" s="73"/>
    </row>
    <row r="24" spans="1:6" ht="19.899999999999999" customHeight="1">
      <c r="A24" s="135"/>
      <c r="B24" s="63" t="s">
        <v>22</v>
      </c>
      <c r="C24" s="62"/>
      <c r="D24" s="63" t="s">
        <v>35</v>
      </c>
      <c r="E24" s="112"/>
      <c r="F24" s="73"/>
    </row>
    <row r="25" spans="1:6" ht="19.899999999999999" customHeight="1">
      <c r="A25" s="135"/>
      <c r="B25" s="63" t="s">
        <v>22</v>
      </c>
      <c r="C25" s="62"/>
      <c r="D25" s="63" t="s">
        <v>36</v>
      </c>
      <c r="E25" s="112">
        <v>3139728</v>
      </c>
      <c r="F25" s="73"/>
    </row>
    <row r="26" spans="1:6" ht="19.899999999999999" customHeight="1">
      <c r="A26" s="135"/>
      <c r="B26" s="63" t="s">
        <v>22</v>
      </c>
      <c r="C26" s="62"/>
      <c r="D26" s="63" t="s">
        <v>37</v>
      </c>
      <c r="E26" s="62"/>
      <c r="F26" s="73"/>
    </row>
    <row r="27" spans="1:6" ht="19.899999999999999" customHeight="1">
      <c r="A27" s="135"/>
      <c r="B27" s="63" t="s">
        <v>22</v>
      </c>
      <c r="C27" s="62"/>
      <c r="D27" s="63" t="s">
        <v>38</v>
      </c>
      <c r="E27" s="62"/>
      <c r="F27" s="73"/>
    </row>
    <row r="28" spans="1:6" ht="19.899999999999999" customHeight="1">
      <c r="A28" s="135"/>
      <c r="B28" s="63" t="s">
        <v>22</v>
      </c>
      <c r="C28" s="62"/>
      <c r="D28" s="63" t="s">
        <v>39</v>
      </c>
      <c r="E28" s="62"/>
      <c r="F28" s="73"/>
    </row>
    <row r="29" spans="1:6" ht="19.899999999999999" customHeight="1">
      <c r="A29" s="135"/>
      <c r="B29" s="63" t="s">
        <v>22</v>
      </c>
      <c r="C29" s="62"/>
      <c r="D29" s="63" t="s">
        <v>40</v>
      </c>
      <c r="E29" s="62"/>
      <c r="F29" s="73"/>
    </row>
    <row r="30" spans="1:6" ht="19.899999999999999" customHeight="1">
      <c r="A30" s="135"/>
      <c r="B30" s="63" t="s">
        <v>22</v>
      </c>
      <c r="C30" s="62"/>
      <c r="D30" s="63" t="s">
        <v>41</v>
      </c>
      <c r="E30" s="62"/>
      <c r="F30" s="73"/>
    </row>
    <row r="31" spans="1:6" ht="19.899999999999999" customHeight="1">
      <c r="A31" s="135"/>
      <c r="B31" s="63" t="s">
        <v>22</v>
      </c>
      <c r="C31" s="62"/>
      <c r="D31" s="63" t="s">
        <v>42</v>
      </c>
      <c r="E31" s="62"/>
      <c r="F31" s="73"/>
    </row>
    <row r="32" spans="1:6" ht="19.899999999999999" customHeight="1">
      <c r="A32" s="135"/>
      <c r="B32" s="63" t="s">
        <v>22</v>
      </c>
      <c r="C32" s="62"/>
      <c r="D32" s="63" t="s">
        <v>43</v>
      </c>
      <c r="E32" s="62"/>
      <c r="F32" s="73"/>
    </row>
    <row r="33" spans="1:6" ht="19.899999999999999" customHeight="1">
      <c r="A33" s="135"/>
      <c r="B33" s="63" t="s">
        <v>22</v>
      </c>
      <c r="C33" s="62"/>
      <c r="D33" s="63" t="s">
        <v>44</v>
      </c>
      <c r="E33" s="62"/>
      <c r="F33" s="73"/>
    </row>
    <row r="34" spans="1:6" ht="19.899999999999999" customHeight="1">
      <c r="A34" s="135"/>
      <c r="B34" s="63" t="s">
        <v>22</v>
      </c>
      <c r="C34" s="62"/>
      <c r="D34" s="63" t="s">
        <v>45</v>
      </c>
      <c r="E34" s="62"/>
      <c r="F34" s="73"/>
    </row>
    <row r="35" spans="1:6" ht="19.899999999999999" customHeight="1">
      <c r="A35" s="135"/>
      <c r="B35" s="63" t="s">
        <v>22</v>
      </c>
      <c r="C35" s="62"/>
      <c r="D35" s="63" t="s">
        <v>46</v>
      </c>
      <c r="E35" s="62"/>
      <c r="F35" s="73"/>
    </row>
    <row r="36" spans="1:6" ht="19.899999999999999" customHeight="1">
      <c r="A36" s="71"/>
      <c r="B36" s="69" t="s">
        <v>47</v>
      </c>
      <c r="C36" s="59">
        <v>56400966.329999998</v>
      </c>
      <c r="D36" s="109" t="s">
        <v>48</v>
      </c>
      <c r="E36" s="59">
        <v>56400966.329999998</v>
      </c>
      <c r="F36" s="74"/>
    </row>
    <row r="37" spans="1:6" ht="19.899999999999999" customHeight="1">
      <c r="A37" s="56"/>
      <c r="B37" s="61" t="s">
        <v>49</v>
      </c>
      <c r="C37" s="62"/>
      <c r="D37" s="61" t="s">
        <v>50</v>
      </c>
      <c r="E37" s="62"/>
      <c r="F37" s="94"/>
    </row>
    <row r="38" spans="1:6" ht="19.899999999999999" customHeight="1">
      <c r="A38" s="95"/>
      <c r="B38" s="61" t="s">
        <v>51</v>
      </c>
      <c r="C38" s="62"/>
      <c r="D38" s="61" t="s">
        <v>52</v>
      </c>
      <c r="E38" s="62"/>
      <c r="F38" s="94"/>
    </row>
    <row r="39" spans="1:6" ht="19.899999999999999" customHeight="1">
      <c r="A39" s="95"/>
      <c r="B39" s="96"/>
      <c r="C39" s="96"/>
      <c r="D39" s="61" t="s">
        <v>53</v>
      </c>
      <c r="E39" s="62"/>
      <c r="F39" s="94"/>
    </row>
    <row r="40" spans="1:6" ht="19.899999999999999" customHeight="1">
      <c r="A40" s="97"/>
      <c r="B40" s="57" t="s">
        <v>54</v>
      </c>
      <c r="C40" s="111">
        <v>56400966.329999998</v>
      </c>
      <c r="D40" s="105" t="s">
        <v>55</v>
      </c>
      <c r="E40" s="59">
        <v>56400966.329999998</v>
      </c>
      <c r="F40" s="98"/>
    </row>
    <row r="41" spans="1:6" ht="8.4499999999999993" customHeight="1">
      <c r="A41" s="90"/>
      <c r="B41" s="90"/>
      <c r="C41" s="99"/>
      <c r="D41" s="99"/>
      <c r="E41" s="90"/>
      <c r="F41" s="100"/>
    </row>
  </sheetData>
  <mergeCells count="4">
    <mergeCell ref="B2:E2"/>
    <mergeCell ref="B4:C4"/>
    <mergeCell ref="D4:E4"/>
    <mergeCell ref="A6:A35"/>
  </mergeCells>
  <phoneticPr fontId="30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workbookViewId="0">
      <pane ySplit="6" topLeftCell="A7" activePane="bottomLeft" state="frozen"/>
      <selection pane="bottomLeft" activeCell="B8" sqref="B8:C8"/>
    </sheetView>
  </sheetViews>
  <sheetFormatPr defaultColWidth="10" defaultRowHeight="13.5"/>
  <cols>
    <col min="1" max="1" width="1.5" style="33" customWidth="1"/>
    <col min="2" max="2" width="8.25" style="33" customWidth="1"/>
    <col min="3" max="3" width="27.5" style="33" customWidth="1"/>
    <col min="4" max="4" width="16.25" style="33" customWidth="1"/>
    <col min="5" max="5" width="13" style="33" customWidth="1"/>
    <col min="6" max="6" width="16.125" style="33" customWidth="1"/>
    <col min="7" max="14" width="13" style="33" customWidth="1"/>
    <col min="15" max="15" width="1.5" style="33" customWidth="1"/>
    <col min="16" max="16" width="9.75" style="33" customWidth="1"/>
    <col min="17" max="16384" width="10" style="33"/>
  </cols>
  <sheetData>
    <row r="1" spans="1:15" ht="24.95" customHeight="1">
      <c r="A1" s="34"/>
      <c r="B1" s="2"/>
      <c r="C1" s="35"/>
      <c r="D1" s="93"/>
      <c r="E1" s="93"/>
      <c r="F1" s="93"/>
      <c r="G1" s="35"/>
      <c r="H1" s="35"/>
      <c r="I1" s="35"/>
      <c r="L1" s="35"/>
      <c r="M1" s="35"/>
      <c r="N1" s="36" t="s">
        <v>56</v>
      </c>
      <c r="O1" s="37"/>
    </row>
    <row r="2" spans="1:15" ht="22.9" customHeight="1">
      <c r="A2" s="34"/>
      <c r="B2" s="136" t="s">
        <v>57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37" t="s">
        <v>3</v>
      </c>
    </row>
    <row r="3" spans="1:15" ht="19.5" customHeight="1">
      <c r="A3" s="38"/>
      <c r="B3" s="137" t="s">
        <v>202</v>
      </c>
      <c r="C3" s="137"/>
      <c r="D3" s="38"/>
      <c r="E3" s="38"/>
      <c r="F3" s="79"/>
      <c r="G3" s="38"/>
      <c r="H3" s="79"/>
      <c r="I3" s="79"/>
      <c r="J3" s="79"/>
      <c r="K3" s="79"/>
      <c r="L3" s="79"/>
      <c r="M3" s="79"/>
      <c r="N3" s="39" t="s">
        <v>5</v>
      </c>
      <c r="O3" s="40"/>
    </row>
    <row r="4" spans="1:15" ht="24.4" customHeight="1">
      <c r="A4" s="41"/>
      <c r="B4" s="138" t="s">
        <v>8</v>
      </c>
      <c r="C4" s="138"/>
      <c r="D4" s="138" t="s">
        <v>58</v>
      </c>
      <c r="E4" s="138" t="s">
        <v>59</v>
      </c>
      <c r="F4" s="138" t="s">
        <v>60</v>
      </c>
      <c r="G4" s="138" t="s">
        <v>61</v>
      </c>
      <c r="H4" s="138" t="s">
        <v>62</v>
      </c>
      <c r="I4" s="138" t="s">
        <v>63</v>
      </c>
      <c r="J4" s="138" t="s">
        <v>64</v>
      </c>
      <c r="K4" s="138" t="s">
        <v>65</v>
      </c>
      <c r="L4" s="138" t="s">
        <v>66</v>
      </c>
      <c r="M4" s="138" t="s">
        <v>67</v>
      </c>
      <c r="N4" s="138" t="s">
        <v>68</v>
      </c>
      <c r="O4" s="43"/>
    </row>
    <row r="5" spans="1:15" ht="24.4" customHeight="1">
      <c r="A5" s="41"/>
      <c r="B5" s="138" t="s">
        <v>69</v>
      </c>
      <c r="C5" s="139" t="s">
        <v>70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43"/>
    </row>
    <row r="6" spans="1:15" ht="24.4" customHeight="1">
      <c r="A6" s="41"/>
      <c r="B6" s="138"/>
      <c r="C6" s="139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43"/>
    </row>
    <row r="7" spans="1:15" ht="27" customHeight="1">
      <c r="A7" s="44"/>
      <c r="B7" s="107"/>
      <c r="C7" s="107" t="s">
        <v>71</v>
      </c>
      <c r="D7" s="111">
        <f>SUM(E7:N7)</f>
        <v>56400966.329999998</v>
      </c>
      <c r="E7" s="20"/>
      <c r="F7" s="20">
        <f>SUM(F8)</f>
        <v>56400966.329999998</v>
      </c>
      <c r="G7" s="20"/>
      <c r="H7" s="20"/>
      <c r="I7" s="20"/>
      <c r="J7" s="20"/>
      <c r="K7" s="20"/>
      <c r="L7" s="20"/>
      <c r="M7" s="20"/>
      <c r="N7" s="20"/>
      <c r="O7" s="45"/>
    </row>
    <row r="8" spans="1:15" ht="27" customHeight="1">
      <c r="A8" s="44"/>
      <c r="B8" s="193" t="s">
        <v>203</v>
      </c>
      <c r="C8" s="193" t="s">
        <v>204</v>
      </c>
      <c r="D8" s="111">
        <f>SUM(E8:N8)</f>
        <v>56400966.329999998</v>
      </c>
      <c r="E8" s="114"/>
      <c r="F8" s="114">
        <v>56400966.329999998</v>
      </c>
      <c r="G8" s="20"/>
      <c r="H8" s="20"/>
      <c r="I8" s="20"/>
      <c r="J8" s="20"/>
      <c r="K8" s="20"/>
      <c r="L8" s="20"/>
      <c r="M8" s="20"/>
      <c r="N8" s="20"/>
      <c r="O8" s="45"/>
    </row>
    <row r="9" spans="1:15" ht="29.1" customHeight="1">
      <c r="A9" s="44"/>
      <c r="B9" s="107"/>
      <c r="C9" s="107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45"/>
    </row>
    <row r="10" spans="1:15" ht="27" customHeight="1">
      <c r="A10" s="44"/>
      <c r="B10" s="17"/>
      <c r="C10" s="17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45"/>
    </row>
    <row r="11" spans="1:15" ht="27" customHeight="1">
      <c r="A11" s="44"/>
      <c r="B11" s="17"/>
      <c r="C11" s="17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45"/>
    </row>
    <row r="12" spans="1:15" ht="27" customHeight="1">
      <c r="A12" s="44"/>
      <c r="B12" s="17"/>
      <c r="C12" s="17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45"/>
    </row>
    <row r="13" spans="1:15" ht="27" customHeight="1">
      <c r="A13" s="44"/>
      <c r="B13" s="17"/>
      <c r="C13" s="17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45"/>
    </row>
    <row r="14" spans="1:15" ht="27" customHeight="1">
      <c r="A14" s="44"/>
      <c r="B14" s="17"/>
      <c r="C14" s="17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45"/>
    </row>
    <row r="15" spans="1:15" ht="27" customHeight="1">
      <c r="A15" s="44"/>
      <c r="B15" s="17"/>
      <c r="C15" s="17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45"/>
    </row>
    <row r="16" spans="1:15" ht="27" customHeight="1">
      <c r="A16" s="44"/>
      <c r="B16" s="17"/>
      <c r="C16" s="17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45"/>
    </row>
    <row r="17" spans="1:15" ht="27" customHeight="1">
      <c r="A17" s="44"/>
      <c r="B17" s="17"/>
      <c r="C17" s="17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45"/>
    </row>
    <row r="18" spans="1:15" ht="27" customHeight="1">
      <c r="A18" s="44"/>
      <c r="B18" s="17"/>
      <c r="C18" s="17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45"/>
    </row>
    <row r="19" spans="1:15" ht="27" customHeight="1">
      <c r="A19" s="44"/>
      <c r="B19" s="17"/>
      <c r="C19" s="17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5"/>
    </row>
    <row r="20" spans="1:15" ht="27" customHeight="1">
      <c r="A20" s="44"/>
      <c r="B20" s="17"/>
      <c r="C20" s="17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45"/>
    </row>
    <row r="21" spans="1:15" ht="27" customHeight="1">
      <c r="A21" s="44"/>
      <c r="B21" s="17"/>
      <c r="C21" s="17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45"/>
    </row>
    <row r="22" spans="1:15" ht="27" customHeight="1">
      <c r="A22" s="44"/>
      <c r="B22" s="17"/>
      <c r="C22" s="17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45"/>
    </row>
    <row r="23" spans="1:15" ht="27" customHeight="1">
      <c r="A23" s="44"/>
      <c r="B23" s="17"/>
      <c r="C23" s="17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45"/>
    </row>
    <row r="24" spans="1:15" ht="27" customHeight="1">
      <c r="A24" s="44"/>
      <c r="B24" s="17"/>
      <c r="C24" s="17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45"/>
    </row>
    <row r="25" spans="1:15" ht="27" customHeight="1">
      <c r="A25" s="44"/>
      <c r="B25" s="17"/>
      <c r="C25" s="17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4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"/>
  <sheetViews>
    <sheetView workbookViewId="0">
      <pane ySplit="6" topLeftCell="A7" activePane="bottomLeft" state="frozen"/>
      <selection pane="bottomLeft" activeCell="E8" sqref="E8:F8"/>
    </sheetView>
  </sheetViews>
  <sheetFormatPr defaultColWidth="10" defaultRowHeight="13.5"/>
  <cols>
    <col min="1" max="1" width="1.5" style="33" customWidth="1"/>
    <col min="2" max="4" width="4.5" style="33" customWidth="1"/>
    <col min="5" max="5" width="9.375" style="33" customWidth="1"/>
    <col min="6" max="6" width="41" style="33" customWidth="1"/>
    <col min="7" max="7" width="16.375" style="33" customWidth="1"/>
    <col min="8" max="9" width="18.625" style="33" customWidth="1"/>
    <col min="10" max="10" width="16.375" style="33" customWidth="1"/>
    <col min="11" max="11" width="22.875" style="33" customWidth="1"/>
    <col min="12" max="12" width="1.5" style="33" customWidth="1"/>
    <col min="13" max="14" width="9.75" style="33" customWidth="1"/>
    <col min="15" max="16384" width="10" style="33"/>
  </cols>
  <sheetData>
    <row r="1" spans="1:12" ht="24.95" customHeight="1">
      <c r="A1" s="34"/>
      <c r="B1" s="2"/>
      <c r="C1" s="2"/>
      <c r="D1" s="2"/>
      <c r="E1" s="35"/>
      <c r="F1" s="35"/>
      <c r="G1" s="93"/>
      <c r="H1" s="93"/>
      <c r="I1" s="93"/>
      <c r="J1" s="93"/>
      <c r="K1" s="36" t="s">
        <v>73</v>
      </c>
      <c r="L1" s="37"/>
    </row>
    <row r="2" spans="1:12" ht="22.9" customHeight="1">
      <c r="A2" s="34"/>
      <c r="B2" s="136" t="s">
        <v>74</v>
      </c>
      <c r="C2" s="136"/>
      <c r="D2" s="136"/>
      <c r="E2" s="136"/>
      <c r="F2" s="136"/>
      <c r="G2" s="136"/>
      <c r="H2" s="136"/>
      <c r="I2" s="136"/>
      <c r="J2" s="136"/>
      <c r="K2" s="136"/>
      <c r="L2" s="37" t="s">
        <v>3</v>
      </c>
    </row>
    <row r="3" spans="1:12" ht="19.5" customHeight="1">
      <c r="A3" s="38"/>
      <c r="B3" s="137" t="s">
        <v>201</v>
      </c>
      <c r="C3" s="137"/>
      <c r="D3" s="137"/>
      <c r="E3" s="137"/>
      <c r="F3" s="137"/>
      <c r="G3" s="38"/>
      <c r="H3" s="38"/>
      <c r="I3" s="79"/>
      <c r="J3" s="79"/>
      <c r="K3" s="39" t="s">
        <v>5</v>
      </c>
      <c r="L3" s="40"/>
    </row>
    <row r="4" spans="1:12" ht="24.4" customHeight="1">
      <c r="A4" s="37"/>
      <c r="B4" s="140" t="s">
        <v>8</v>
      </c>
      <c r="C4" s="140"/>
      <c r="D4" s="140"/>
      <c r="E4" s="140"/>
      <c r="F4" s="140"/>
      <c r="G4" s="140" t="s">
        <v>58</v>
      </c>
      <c r="H4" s="140" t="s">
        <v>75</v>
      </c>
      <c r="I4" s="140" t="s">
        <v>76</v>
      </c>
      <c r="J4" s="140" t="s">
        <v>77</v>
      </c>
      <c r="K4" s="140" t="s">
        <v>78</v>
      </c>
      <c r="L4" s="42"/>
    </row>
    <row r="5" spans="1:12" ht="24.4" customHeight="1">
      <c r="A5" s="41"/>
      <c r="B5" s="140" t="s">
        <v>79</v>
      </c>
      <c r="C5" s="140"/>
      <c r="D5" s="140"/>
      <c r="E5" s="140" t="s">
        <v>69</v>
      </c>
      <c r="F5" s="140" t="s">
        <v>70</v>
      </c>
      <c r="G5" s="140"/>
      <c r="H5" s="140"/>
      <c r="I5" s="140"/>
      <c r="J5" s="140"/>
      <c r="K5" s="140"/>
      <c r="L5" s="42"/>
    </row>
    <row r="6" spans="1:12" ht="24.4" customHeight="1">
      <c r="A6" s="41"/>
      <c r="B6" s="17" t="s">
        <v>80</v>
      </c>
      <c r="C6" s="17" t="s">
        <v>81</v>
      </c>
      <c r="D6" s="17" t="s">
        <v>82</v>
      </c>
      <c r="E6" s="140"/>
      <c r="F6" s="140"/>
      <c r="G6" s="140"/>
      <c r="H6" s="140"/>
      <c r="I6" s="140"/>
      <c r="J6" s="140"/>
      <c r="K6" s="140"/>
      <c r="L6" s="43"/>
    </row>
    <row r="7" spans="1:12" ht="27" customHeight="1">
      <c r="A7" s="44"/>
      <c r="B7" s="107"/>
      <c r="C7" s="107"/>
      <c r="D7" s="107"/>
      <c r="E7" s="107"/>
      <c r="F7" s="107" t="s">
        <v>71</v>
      </c>
      <c r="G7" s="111">
        <f t="shared" ref="G7:G13" si="0">SUM(H7:K7)</f>
        <v>56400966.329999998</v>
      </c>
      <c r="H7" s="20">
        <f>H8</f>
        <v>53800966.329999998</v>
      </c>
      <c r="I7" s="20">
        <f>I8</f>
        <v>2600000</v>
      </c>
      <c r="J7" s="20"/>
      <c r="K7" s="20"/>
      <c r="L7" s="45"/>
    </row>
    <row r="8" spans="1:12" ht="27" customHeight="1">
      <c r="A8" s="44"/>
      <c r="B8" s="113"/>
      <c r="C8" s="113"/>
      <c r="D8" s="113"/>
      <c r="E8" s="193">
        <v>802002</v>
      </c>
      <c r="F8" s="194" t="s">
        <v>362</v>
      </c>
      <c r="G8" s="111">
        <f t="shared" si="0"/>
        <v>56400966.329999998</v>
      </c>
      <c r="H8" s="111">
        <f>SUM(H9:H14)</f>
        <v>53800966.329999998</v>
      </c>
      <c r="I8" s="111">
        <f>SUM(I9:I14)</f>
        <v>2600000</v>
      </c>
      <c r="J8" s="20"/>
      <c r="K8" s="20"/>
      <c r="L8" s="45"/>
    </row>
    <row r="9" spans="1:12" ht="27" customHeight="1">
      <c r="A9" s="44"/>
      <c r="B9" s="113" t="s">
        <v>205</v>
      </c>
      <c r="C9" s="113" t="s">
        <v>206</v>
      </c>
      <c r="D9" s="113" t="s">
        <v>207</v>
      </c>
      <c r="E9" s="113" t="s">
        <v>203</v>
      </c>
      <c r="F9" s="115" t="s">
        <v>320</v>
      </c>
      <c r="G9" s="111">
        <f t="shared" si="0"/>
        <v>14898792.16</v>
      </c>
      <c r="H9" s="114">
        <v>14898792.16</v>
      </c>
      <c r="I9" s="114"/>
      <c r="J9" s="20"/>
      <c r="K9" s="20"/>
      <c r="L9" s="45"/>
    </row>
    <row r="10" spans="1:12" ht="27" customHeight="1">
      <c r="A10" s="44"/>
      <c r="B10" s="113" t="s">
        <v>205</v>
      </c>
      <c r="C10" s="113" t="s">
        <v>206</v>
      </c>
      <c r="D10" s="113" t="s">
        <v>206</v>
      </c>
      <c r="E10" s="113" t="s">
        <v>203</v>
      </c>
      <c r="F10" s="115" t="s">
        <v>321</v>
      </c>
      <c r="G10" s="111">
        <f t="shared" si="0"/>
        <v>4090633.44</v>
      </c>
      <c r="H10" s="114">
        <v>4090633.44</v>
      </c>
      <c r="I10" s="114"/>
      <c r="J10" s="20"/>
      <c r="K10" s="20"/>
      <c r="L10" s="45"/>
    </row>
    <row r="11" spans="1:12" ht="27" customHeight="1">
      <c r="A11" s="44"/>
      <c r="B11" s="113" t="s">
        <v>210</v>
      </c>
      <c r="C11" s="113" t="s">
        <v>211</v>
      </c>
      <c r="D11" s="113" t="s">
        <v>207</v>
      </c>
      <c r="E11" s="113" t="s">
        <v>203</v>
      </c>
      <c r="F11" s="115" t="s">
        <v>322</v>
      </c>
      <c r="G11" s="111">
        <f t="shared" si="0"/>
        <v>2183547.83</v>
      </c>
      <c r="H11" s="114">
        <v>2183547.83</v>
      </c>
      <c r="I11" s="114"/>
      <c r="J11" s="20"/>
      <c r="K11" s="20"/>
      <c r="L11" s="45"/>
    </row>
    <row r="12" spans="1:12" ht="27" customHeight="1">
      <c r="A12" s="44"/>
      <c r="B12" s="113" t="s">
        <v>210</v>
      </c>
      <c r="C12" s="113" t="s">
        <v>211</v>
      </c>
      <c r="D12" s="113" t="s">
        <v>213</v>
      </c>
      <c r="E12" s="113" t="s">
        <v>203</v>
      </c>
      <c r="F12" s="115" t="s">
        <v>323</v>
      </c>
      <c r="G12" s="111">
        <f t="shared" si="0"/>
        <v>253188.03</v>
      </c>
      <c r="H12" s="114">
        <v>253188.03</v>
      </c>
      <c r="I12" s="114"/>
      <c r="J12" s="20"/>
      <c r="K12" s="20"/>
      <c r="L12" s="45"/>
    </row>
    <row r="13" spans="1:12" ht="27" customHeight="1">
      <c r="A13" s="44"/>
      <c r="B13" s="113" t="s">
        <v>215</v>
      </c>
      <c r="C13" s="113" t="s">
        <v>206</v>
      </c>
      <c r="D13" s="113" t="s">
        <v>216</v>
      </c>
      <c r="E13" s="113" t="s">
        <v>203</v>
      </c>
      <c r="F13" s="115" t="s">
        <v>324</v>
      </c>
      <c r="G13" s="111">
        <f t="shared" si="0"/>
        <v>31835076.870000001</v>
      </c>
      <c r="H13" s="114">
        <v>29235076.870000001</v>
      </c>
      <c r="I13" s="114">
        <v>2600000</v>
      </c>
      <c r="J13" s="20"/>
      <c r="K13" s="20"/>
      <c r="L13" s="45"/>
    </row>
    <row r="14" spans="1:12" ht="27" customHeight="1">
      <c r="A14" s="44"/>
      <c r="B14" s="113" t="s">
        <v>218</v>
      </c>
      <c r="C14" s="113" t="s">
        <v>207</v>
      </c>
      <c r="D14" s="113" t="s">
        <v>216</v>
      </c>
      <c r="E14" s="113" t="s">
        <v>203</v>
      </c>
      <c r="F14" s="115" t="s">
        <v>325</v>
      </c>
      <c r="G14" s="111">
        <f>SUM(H14:K14)</f>
        <v>3139728</v>
      </c>
      <c r="H14" s="114">
        <v>3139728</v>
      </c>
      <c r="I14" s="114"/>
      <c r="J14" s="20"/>
      <c r="K14" s="20"/>
      <c r="L14" s="45"/>
    </row>
    <row r="15" spans="1:12" ht="27" customHeight="1">
      <c r="A15" s="44"/>
      <c r="B15" s="17"/>
      <c r="C15" s="17"/>
      <c r="D15" s="17"/>
      <c r="E15" s="17"/>
      <c r="F15" s="17"/>
      <c r="G15" s="20"/>
      <c r="H15" s="20"/>
      <c r="I15" s="20"/>
      <c r="J15" s="20"/>
      <c r="K15" s="20"/>
      <c r="L15" s="45"/>
    </row>
    <row r="16" spans="1:12" ht="27" customHeight="1">
      <c r="A16" s="44"/>
      <c r="B16" s="17"/>
      <c r="C16" s="17"/>
      <c r="D16" s="17"/>
      <c r="E16" s="17"/>
      <c r="F16" s="17"/>
      <c r="G16" s="20"/>
      <c r="H16" s="20"/>
      <c r="I16" s="20"/>
      <c r="J16" s="20"/>
      <c r="K16" s="20"/>
      <c r="L16" s="45"/>
    </row>
    <row r="17" spans="1:12" ht="27" customHeight="1">
      <c r="A17" s="44"/>
      <c r="B17" s="17"/>
      <c r="C17" s="17"/>
      <c r="D17" s="17"/>
      <c r="E17" s="17"/>
      <c r="F17" s="17"/>
      <c r="G17" s="20"/>
      <c r="H17" s="20"/>
      <c r="I17" s="20"/>
      <c r="J17" s="20"/>
      <c r="K17" s="20"/>
      <c r="L17" s="45"/>
    </row>
    <row r="18" spans="1:12" ht="27" customHeight="1">
      <c r="A18" s="44"/>
      <c r="B18" s="17"/>
      <c r="C18" s="17"/>
      <c r="D18" s="17"/>
      <c r="E18" s="17"/>
      <c r="F18" s="17"/>
      <c r="G18" s="20"/>
      <c r="H18" s="20"/>
      <c r="I18" s="20"/>
      <c r="J18" s="20"/>
      <c r="K18" s="20"/>
      <c r="L18" s="45"/>
    </row>
    <row r="19" spans="1:12" ht="27" customHeight="1">
      <c r="A19" s="44"/>
      <c r="B19" s="17"/>
      <c r="C19" s="17"/>
      <c r="D19" s="17"/>
      <c r="E19" s="17"/>
      <c r="F19" s="17"/>
      <c r="G19" s="20"/>
      <c r="H19" s="20"/>
      <c r="I19" s="20"/>
      <c r="J19" s="20"/>
      <c r="K19" s="20"/>
      <c r="L19" s="45"/>
    </row>
    <row r="20" spans="1:12" ht="27" customHeight="1">
      <c r="A20" s="41"/>
      <c r="B20" s="21"/>
      <c r="C20" s="21"/>
      <c r="D20" s="21"/>
      <c r="E20" s="21"/>
      <c r="F20" s="21" t="s">
        <v>22</v>
      </c>
      <c r="G20" s="22"/>
      <c r="H20" s="22"/>
      <c r="I20" s="22"/>
      <c r="J20" s="22"/>
      <c r="K20" s="22"/>
      <c r="L20" s="42"/>
    </row>
    <row r="21" spans="1:12" ht="27" customHeight="1">
      <c r="A21" s="41"/>
      <c r="B21" s="21"/>
      <c r="C21" s="21"/>
      <c r="D21" s="21"/>
      <c r="E21" s="21"/>
      <c r="F21" s="21" t="s">
        <v>22</v>
      </c>
      <c r="G21" s="22"/>
      <c r="H21" s="22"/>
      <c r="I21" s="22"/>
      <c r="J21" s="22"/>
      <c r="K21" s="22"/>
      <c r="L21" s="42"/>
    </row>
    <row r="22" spans="1:12" ht="27" customHeight="1">
      <c r="A22" s="41"/>
      <c r="B22" s="21"/>
      <c r="C22" s="21"/>
      <c r="D22" s="21"/>
      <c r="E22" s="21"/>
      <c r="F22" s="21"/>
      <c r="G22" s="22"/>
      <c r="H22" s="22"/>
      <c r="I22" s="22"/>
      <c r="J22" s="22"/>
      <c r="K22" s="22"/>
      <c r="L22" s="43"/>
    </row>
    <row r="23" spans="1:12" ht="9.75" customHeight="1">
      <c r="A23" s="46"/>
      <c r="B23" s="47"/>
      <c r="C23" s="47"/>
      <c r="D23" s="47"/>
      <c r="E23" s="47"/>
      <c r="F23" s="46"/>
      <c r="G23" s="46"/>
      <c r="H23" s="46"/>
      <c r="I23" s="46"/>
      <c r="J23" s="47"/>
      <c r="K23" s="47"/>
      <c r="L23" s="4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workbookViewId="0">
      <pane ySplit="5" topLeftCell="A6" activePane="bottomLeft" state="frozen"/>
      <selection pane="bottomLeft" activeCell="D20" sqref="D20"/>
    </sheetView>
  </sheetViews>
  <sheetFormatPr defaultColWidth="10" defaultRowHeight="13.5"/>
  <cols>
    <col min="1" max="1" width="1.5" style="49" customWidth="1"/>
    <col min="2" max="2" width="33.375" style="49" customWidth="1"/>
    <col min="3" max="3" width="17" style="49" customWidth="1"/>
    <col min="4" max="4" width="33.375" style="49" customWidth="1"/>
    <col min="5" max="7" width="16.375" style="49" customWidth="1"/>
    <col min="8" max="8" width="18.25" style="49" customWidth="1"/>
    <col min="9" max="9" width="1.5" style="49" customWidth="1"/>
    <col min="10" max="11" width="9.75" style="49" customWidth="1"/>
    <col min="12" max="16384" width="10" style="49"/>
  </cols>
  <sheetData>
    <row r="1" spans="1:9" ht="14.25" customHeight="1">
      <c r="A1" s="84"/>
      <c r="B1" s="50"/>
      <c r="C1" s="85"/>
      <c r="D1" s="85"/>
      <c r="E1" s="51"/>
      <c r="F1" s="51"/>
      <c r="G1" s="51"/>
      <c r="H1" s="86" t="s">
        <v>83</v>
      </c>
      <c r="I1" s="91" t="s">
        <v>3</v>
      </c>
    </row>
    <row r="2" spans="1:9" ht="19.899999999999999" customHeight="1">
      <c r="A2" s="85"/>
      <c r="B2" s="133" t="s">
        <v>84</v>
      </c>
      <c r="C2" s="133"/>
      <c r="D2" s="133"/>
      <c r="E2" s="133"/>
      <c r="F2" s="133"/>
      <c r="G2" s="133"/>
      <c r="H2" s="133"/>
      <c r="I2" s="91"/>
    </row>
    <row r="3" spans="1:9" ht="17.100000000000001" customHeight="1">
      <c r="A3" s="87"/>
      <c r="B3" s="141" t="s">
        <v>201</v>
      </c>
      <c r="C3" s="141"/>
      <c r="D3" s="68"/>
      <c r="E3" s="68"/>
      <c r="F3" s="68"/>
      <c r="G3" s="68"/>
      <c r="H3" s="88" t="s">
        <v>5</v>
      </c>
      <c r="I3" s="92"/>
    </row>
    <row r="4" spans="1:9" ht="21.4" customHeight="1">
      <c r="A4" s="89"/>
      <c r="B4" s="134" t="s">
        <v>6</v>
      </c>
      <c r="C4" s="134"/>
      <c r="D4" s="134" t="s">
        <v>7</v>
      </c>
      <c r="E4" s="134"/>
      <c r="F4" s="134"/>
      <c r="G4" s="134"/>
      <c r="H4" s="134"/>
      <c r="I4" s="66"/>
    </row>
    <row r="5" spans="1:9" ht="21.4" customHeight="1">
      <c r="A5" s="89"/>
      <c r="B5" s="57" t="s">
        <v>8</v>
      </c>
      <c r="C5" s="57" t="s">
        <v>9</v>
      </c>
      <c r="D5" s="57" t="s">
        <v>8</v>
      </c>
      <c r="E5" s="57" t="s">
        <v>58</v>
      </c>
      <c r="F5" s="57" t="s">
        <v>85</v>
      </c>
      <c r="G5" s="57" t="s">
        <v>86</v>
      </c>
      <c r="H5" s="57" t="s">
        <v>87</v>
      </c>
      <c r="I5" s="66"/>
    </row>
    <row r="6" spans="1:9" ht="19.899999999999999" customHeight="1">
      <c r="A6" s="56"/>
      <c r="B6" s="61" t="s">
        <v>88</v>
      </c>
      <c r="C6" s="59">
        <f>SUM(C7:C9)</f>
        <v>56400966.329999998</v>
      </c>
      <c r="D6" s="61" t="s">
        <v>89</v>
      </c>
      <c r="E6" s="59">
        <f>SUM(F6:H6)</f>
        <v>56400966.329999998</v>
      </c>
      <c r="F6" s="59">
        <f>SUM(F7:F34)</f>
        <v>56400966.329999998</v>
      </c>
      <c r="G6" s="62"/>
      <c r="H6" s="62"/>
      <c r="I6" s="73"/>
    </row>
    <row r="7" spans="1:9" ht="19.899999999999999" customHeight="1">
      <c r="A7" s="135"/>
      <c r="B7" s="63" t="s">
        <v>90</v>
      </c>
      <c r="C7" s="110">
        <v>56400966.329999998</v>
      </c>
      <c r="D7" s="63" t="s">
        <v>91</v>
      </c>
      <c r="E7" s="59"/>
      <c r="F7" s="62"/>
      <c r="G7" s="62"/>
      <c r="H7" s="62"/>
      <c r="I7" s="73"/>
    </row>
    <row r="8" spans="1:9" ht="19.899999999999999" customHeight="1">
      <c r="A8" s="135"/>
      <c r="B8" s="63" t="s">
        <v>92</v>
      </c>
      <c r="C8" s="62"/>
      <c r="D8" s="63" t="s">
        <v>93</v>
      </c>
      <c r="E8" s="59"/>
      <c r="F8" s="62"/>
      <c r="G8" s="62"/>
      <c r="H8" s="62"/>
      <c r="I8" s="73"/>
    </row>
    <row r="9" spans="1:9" ht="19.899999999999999" customHeight="1">
      <c r="A9" s="135"/>
      <c r="B9" s="63" t="s">
        <v>94</v>
      </c>
      <c r="C9" s="62"/>
      <c r="D9" s="63" t="s">
        <v>95</v>
      </c>
      <c r="E9" s="59"/>
      <c r="F9" s="62"/>
      <c r="G9" s="62"/>
      <c r="H9" s="62"/>
      <c r="I9" s="73"/>
    </row>
    <row r="10" spans="1:9" ht="19.899999999999999" customHeight="1">
      <c r="A10" s="56"/>
      <c r="B10" s="61" t="s">
        <v>96</v>
      </c>
      <c r="C10" s="62"/>
      <c r="D10" s="63" t="s">
        <v>97</v>
      </c>
      <c r="E10" s="59"/>
      <c r="F10" s="62"/>
      <c r="G10" s="62"/>
      <c r="H10" s="62"/>
      <c r="I10" s="73"/>
    </row>
    <row r="11" spans="1:9" ht="19.899999999999999" customHeight="1">
      <c r="A11" s="135"/>
      <c r="B11" s="63" t="s">
        <v>90</v>
      </c>
      <c r="C11" s="62"/>
      <c r="D11" s="63" t="s">
        <v>98</v>
      </c>
      <c r="E11" s="59"/>
      <c r="F11" s="62"/>
      <c r="G11" s="62"/>
      <c r="H11" s="62"/>
      <c r="I11" s="73"/>
    </row>
    <row r="12" spans="1:9" ht="19.899999999999999" customHeight="1">
      <c r="A12" s="135"/>
      <c r="B12" s="63" t="s">
        <v>92</v>
      </c>
      <c r="C12" s="62"/>
      <c r="D12" s="63" t="s">
        <v>99</v>
      </c>
      <c r="E12" s="59"/>
      <c r="F12" s="62"/>
      <c r="G12" s="62"/>
      <c r="H12" s="62"/>
      <c r="I12" s="73"/>
    </row>
    <row r="13" spans="1:9" ht="19.899999999999999" customHeight="1">
      <c r="A13" s="135"/>
      <c r="B13" s="63" t="s">
        <v>94</v>
      </c>
      <c r="C13" s="62"/>
      <c r="D13" s="63" t="s">
        <v>100</v>
      </c>
      <c r="E13" s="59"/>
      <c r="F13" s="62"/>
      <c r="G13" s="62"/>
      <c r="H13" s="62"/>
      <c r="I13" s="73"/>
    </row>
    <row r="14" spans="1:9" ht="19.899999999999999" customHeight="1">
      <c r="A14" s="135"/>
      <c r="B14" s="63" t="s">
        <v>101</v>
      </c>
      <c r="C14" s="62"/>
      <c r="D14" s="63" t="s">
        <v>102</v>
      </c>
      <c r="E14" s="59">
        <f>SUM(F14:H14)</f>
        <v>18989425.600000001</v>
      </c>
      <c r="F14" s="112">
        <v>18989425.600000001</v>
      </c>
      <c r="G14" s="62"/>
      <c r="H14" s="62"/>
      <c r="I14" s="73"/>
    </row>
    <row r="15" spans="1:9" ht="19.899999999999999" customHeight="1">
      <c r="A15" s="135"/>
      <c r="B15" s="63" t="s">
        <v>101</v>
      </c>
      <c r="C15" s="62"/>
      <c r="D15" s="63" t="s">
        <v>103</v>
      </c>
      <c r="E15" s="59"/>
      <c r="F15" s="112"/>
      <c r="G15" s="62"/>
      <c r="H15" s="62"/>
      <c r="I15" s="73"/>
    </row>
    <row r="16" spans="1:9" ht="19.899999999999999" customHeight="1">
      <c r="A16" s="135"/>
      <c r="B16" s="63" t="s">
        <v>101</v>
      </c>
      <c r="C16" s="62"/>
      <c r="D16" s="63" t="s">
        <v>104</v>
      </c>
      <c r="E16" s="59">
        <f>SUM(F16:H16)</f>
        <v>2436735.86</v>
      </c>
      <c r="F16" s="112">
        <v>2436735.86</v>
      </c>
      <c r="G16" s="62"/>
      <c r="H16" s="62"/>
      <c r="I16" s="73"/>
    </row>
    <row r="17" spans="1:9" ht="19.899999999999999" customHeight="1">
      <c r="A17" s="135"/>
      <c r="B17" s="63" t="s">
        <v>101</v>
      </c>
      <c r="C17" s="62"/>
      <c r="D17" s="63" t="s">
        <v>105</v>
      </c>
      <c r="E17" s="59"/>
      <c r="F17" s="112"/>
      <c r="G17" s="62"/>
      <c r="H17" s="62"/>
      <c r="I17" s="73"/>
    </row>
    <row r="18" spans="1:9" ht="19.899999999999999" customHeight="1">
      <c r="A18" s="135"/>
      <c r="B18" s="63" t="s">
        <v>101</v>
      </c>
      <c r="C18" s="62"/>
      <c r="D18" s="63" t="s">
        <v>106</v>
      </c>
      <c r="E18" s="59">
        <f>SUM(F18:H18)</f>
        <v>31835076.870000001</v>
      </c>
      <c r="F18" s="112">
        <v>31835076.870000001</v>
      </c>
      <c r="G18" s="62"/>
      <c r="H18" s="62"/>
      <c r="I18" s="73"/>
    </row>
    <row r="19" spans="1:9" ht="19.899999999999999" customHeight="1">
      <c r="A19" s="135"/>
      <c r="B19" s="63" t="s">
        <v>101</v>
      </c>
      <c r="C19" s="62"/>
      <c r="D19" s="63" t="s">
        <v>107</v>
      </c>
      <c r="E19" s="59"/>
      <c r="F19" s="112"/>
      <c r="G19" s="62"/>
      <c r="H19" s="62"/>
      <c r="I19" s="73"/>
    </row>
    <row r="20" spans="1:9" ht="19.899999999999999" customHeight="1">
      <c r="A20" s="135"/>
      <c r="B20" s="63" t="s">
        <v>101</v>
      </c>
      <c r="C20" s="62"/>
      <c r="D20" s="63" t="s">
        <v>108</v>
      </c>
      <c r="E20" s="59"/>
      <c r="F20" s="112"/>
      <c r="G20" s="62"/>
      <c r="H20" s="62"/>
      <c r="I20" s="73"/>
    </row>
    <row r="21" spans="1:9" ht="19.899999999999999" customHeight="1">
      <c r="A21" s="135"/>
      <c r="B21" s="63" t="s">
        <v>101</v>
      </c>
      <c r="C21" s="62"/>
      <c r="D21" s="63" t="s">
        <v>109</v>
      </c>
      <c r="E21" s="59"/>
      <c r="F21" s="112"/>
      <c r="G21" s="62"/>
      <c r="H21" s="62"/>
      <c r="I21" s="73"/>
    </row>
    <row r="22" spans="1:9" ht="19.899999999999999" customHeight="1">
      <c r="A22" s="135"/>
      <c r="B22" s="63" t="s">
        <v>101</v>
      </c>
      <c r="C22" s="62"/>
      <c r="D22" s="63" t="s">
        <v>110</v>
      </c>
      <c r="E22" s="59"/>
      <c r="F22" s="112"/>
      <c r="G22" s="62"/>
      <c r="H22" s="62"/>
      <c r="I22" s="73"/>
    </row>
    <row r="23" spans="1:9" ht="19.899999999999999" customHeight="1">
      <c r="A23" s="135"/>
      <c r="B23" s="63" t="s">
        <v>101</v>
      </c>
      <c r="C23" s="62"/>
      <c r="D23" s="63" t="s">
        <v>111</v>
      </c>
      <c r="E23" s="59"/>
      <c r="F23" s="112"/>
      <c r="G23" s="62"/>
      <c r="H23" s="62"/>
      <c r="I23" s="73"/>
    </row>
    <row r="24" spans="1:9" ht="19.899999999999999" customHeight="1">
      <c r="A24" s="135"/>
      <c r="B24" s="63" t="s">
        <v>101</v>
      </c>
      <c r="C24" s="62"/>
      <c r="D24" s="63" t="s">
        <v>112</v>
      </c>
      <c r="E24" s="59"/>
      <c r="F24" s="112"/>
      <c r="G24" s="62"/>
      <c r="H24" s="62"/>
      <c r="I24" s="73"/>
    </row>
    <row r="25" spans="1:9" ht="19.899999999999999" customHeight="1">
      <c r="A25" s="135"/>
      <c r="B25" s="63" t="s">
        <v>101</v>
      </c>
      <c r="C25" s="62"/>
      <c r="D25" s="63" t="s">
        <v>113</v>
      </c>
      <c r="E25" s="59"/>
      <c r="F25" s="112"/>
      <c r="G25" s="62"/>
      <c r="H25" s="62"/>
      <c r="I25" s="73"/>
    </row>
    <row r="26" spans="1:9" ht="19.899999999999999" customHeight="1">
      <c r="A26" s="135"/>
      <c r="B26" s="63" t="s">
        <v>101</v>
      </c>
      <c r="C26" s="62"/>
      <c r="D26" s="63" t="s">
        <v>114</v>
      </c>
      <c r="E26" s="59">
        <f>SUM(F26:H26)</f>
        <v>3139728</v>
      </c>
      <c r="F26" s="112">
        <v>3139728</v>
      </c>
      <c r="G26" s="62"/>
      <c r="H26" s="62"/>
      <c r="I26" s="73"/>
    </row>
    <row r="27" spans="1:9" ht="19.899999999999999" customHeight="1">
      <c r="A27" s="135"/>
      <c r="B27" s="63" t="s">
        <v>101</v>
      </c>
      <c r="C27" s="62"/>
      <c r="D27" s="63" t="s">
        <v>115</v>
      </c>
      <c r="E27" s="59"/>
      <c r="F27" s="62"/>
      <c r="G27" s="62"/>
      <c r="H27" s="62"/>
      <c r="I27" s="73"/>
    </row>
    <row r="28" spans="1:9" ht="19.899999999999999" customHeight="1">
      <c r="A28" s="135"/>
      <c r="B28" s="63" t="s">
        <v>101</v>
      </c>
      <c r="C28" s="62"/>
      <c r="D28" s="63" t="s">
        <v>116</v>
      </c>
      <c r="E28" s="59"/>
      <c r="F28" s="62"/>
      <c r="G28" s="62"/>
      <c r="H28" s="62"/>
      <c r="I28" s="73"/>
    </row>
    <row r="29" spans="1:9" ht="19.899999999999999" customHeight="1">
      <c r="A29" s="135"/>
      <c r="B29" s="63" t="s">
        <v>101</v>
      </c>
      <c r="C29" s="62"/>
      <c r="D29" s="63" t="s">
        <v>117</v>
      </c>
      <c r="E29" s="59"/>
      <c r="F29" s="62"/>
      <c r="G29" s="62"/>
      <c r="H29" s="62"/>
      <c r="I29" s="73"/>
    </row>
    <row r="30" spans="1:9" ht="19.899999999999999" customHeight="1">
      <c r="A30" s="135"/>
      <c r="B30" s="63" t="s">
        <v>101</v>
      </c>
      <c r="C30" s="62"/>
      <c r="D30" s="63" t="s">
        <v>118</v>
      </c>
      <c r="E30" s="59"/>
      <c r="F30" s="62"/>
      <c r="G30" s="62"/>
      <c r="H30" s="62"/>
      <c r="I30" s="73"/>
    </row>
    <row r="31" spans="1:9" ht="19.899999999999999" customHeight="1">
      <c r="A31" s="135"/>
      <c r="B31" s="63" t="s">
        <v>101</v>
      </c>
      <c r="C31" s="62"/>
      <c r="D31" s="63" t="s">
        <v>119</v>
      </c>
      <c r="E31" s="59"/>
      <c r="F31" s="62"/>
      <c r="G31" s="62"/>
      <c r="H31" s="62"/>
      <c r="I31" s="73"/>
    </row>
    <row r="32" spans="1:9" ht="19.899999999999999" customHeight="1">
      <c r="A32" s="135"/>
      <c r="B32" s="63" t="s">
        <v>101</v>
      </c>
      <c r="C32" s="62"/>
      <c r="D32" s="63" t="s">
        <v>120</v>
      </c>
      <c r="E32" s="59"/>
      <c r="F32" s="62"/>
      <c r="G32" s="62"/>
      <c r="H32" s="62"/>
      <c r="I32" s="73"/>
    </row>
    <row r="33" spans="1:9" ht="19.899999999999999" customHeight="1">
      <c r="A33" s="135"/>
      <c r="B33" s="63" t="s">
        <v>101</v>
      </c>
      <c r="C33" s="62"/>
      <c r="D33" s="63" t="s">
        <v>121</v>
      </c>
      <c r="E33" s="59"/>
      <c r="F33" s="62"/>
      <c r="G33" s="62"/>
      <c r="H33" s="62"/>
      <c r="I33" s="73"/>
    </row>
    <row r="34" spans="1:9" ht="19.899999999999999" customHeight="1">
      <c r="A34" s="135"/>
      <c r="B34" s="63" t="s">
        <v>101</v>
      </c>
      <c r="C34" s="62"/>
      <c r="D34" s="63" t="s">
        <v>122</v>
      </c>
      <c r="E34" s="59"/>
      <c r="F34" s="62"/>
      <c r="G34" s="62"/>
      <c r="H34" s="62"/>
      <c r="I34" s="73"/>
    </row>
    <row r="35" spans="1:9" ht="8.4499999999999993" customHeight="1">
      <c r="A35" s="90"/>
      <c r="B35" s="90"/>
      <c r="C35" s="90"/>
      <c r="D35" s="58"/>
      <c r="E35" s="90"/>
      <c r="F35" s="90"/>
      <c r="G35" s="90"/>
      <c r="H35" s="90"/>
      <c r="I35" s="67"/>
    </row>
  </sheetData>
  <mergeCells count="6">
    <mergeCell ref="A11:A34"/>
    <mergeCell ref="B2:H2"/>
    <mergeCell ref="B3:C3"/>
    <mergeCell ref="B4:C4"/>
    <mergeCell ref="D4:H4"/>
    <mergeCell ref="A7:A9"/>
  </mergeCells>
  <phoneticPr fontId="30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46"/>
  <sheetViews>
    <sheetView workbookViewId="0">
      <pane ySplit="6" topLeftCell="A7" activePane="bottomLeft" state="frozen"/>
      <selection pane="bottomLeft" activeCell="I38" sqref="I38"/>
    </sheetView>
  </sheetViews>
  <sheetFormatPr defaultColWidth="10" defaultRowHeight="13.5"/>
  <cols>
    <col min="1" max="1" width="1.5" style="33" customWidth="1"/>
    <col min="2" max="3" width="5.875" style="33" customWidth="1"/>
    <col min="4" max="4" width="8" style="33" customWidth="1"/>
    <col min="5" max="5" width="23.5" style="33" customWidth="1"/>
    <col min="6" max="9" width="16.125" style="33" customWidth="1"/>
    <col min="10" max="10" width="14.875" style="33" customWidth="1"/>
    <col min="11" max="39" width="5.125" style="33" customWidth="1"/>
    <col min="40" max="40" width="1.5" style="33" customWidth="1"/>
    <col min="41" max="42" width="9.75" style="33" customWidth="1"/>
    <col min="43" max="16384" width="10" style="33"/>
  </cols>
  <sheetData>
    <row r="1" spans="1:40" ht="24.95" customHeight="1">
      <c r="A1" s="75"/>
      <c r="B1" s="2"/>
      <c r="C1" s="2"/>
      <c r="D1" s="76"/>
      <c r="E1" s="76"/>
      <c r="F1" s="34"/>
      <c r="G1" s="34"/>
      <c r="H1" s="34"/>
      <c r="I1" s="76"/>
      <c r="J1" s="76"/>
      <c r="K1" s="34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80" t="s">
        <v>123</v>
      </c>
      <c r="AN1" s="81"/>
    </row>
    <row r="2" spans="1:40" ht="22.9" customHeight="1">
      <c r="A2" s="34"/>
      <c r="B2" s="136" t="s">
        <v>124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81"/>
    </row>
    <row r="3" spans="1:40" ht="19.5" customHeight="1">
      <c r="A3" s="38"/>
      <c r="B3" s="137" t="s">
        <v>202</v>
      </c>
      <c r="C3" s="137"/>
      <c r="D3" s="137"/>
      <c r="E3" s="137"/>
      <c r="F3" s="77"/>
      <c r="G3" s="38"/>
      <c r="H3" s="78"/>
      <c r="I3" s="77"/>
      <c r="J3" s="77"/>
      <c r="K3" s="79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142" t="s">
        <v>5</v>
      </c>
      <c r="AM3" s="142"/>
      <c r="AN3" s="82"/>
    </row>
    <row r="4" spans="1:40" ht="24.4" customHeight="1">
      <c r="A4" s="37"/>
      <c r="B4" s="138" t="s">
        <v>8</v>
      </c>
      <c r="C4" s="138"/>
      <c r="D4" s="138"/>
      <c r="E4" s="138"/>
      <c r="F4" s="138" t="s">
        <v>125</v>
      </c>
      <c r="G4" s="138" t="s">
        <v>126</v>
      </c>
      <c r="H4" s="138"/>
      <c r="I4" s="138"/>
      <c r="J4" s="138"/>
      <c r="K4" s="138"/>
      <c r="L4" s="138"/>
      <c r="M4" s="138"/>
      <c r="N4" s="138"/>
      <c r="O4" s="138"/>
      <c r="P4" s="138"/>
      <c r="Q4" s="138" t="s">
        <v>127</v>
      </c>
      <c r="R4" s="138"/>
      <c r="S4" s="138"/>
      <c r="T4" s="138"/>
      <c r="U4" s="138"/>
      <c r="V4" s="138"/>
      <c r="W4" s="138"/>
      <c r="X4" s="138"/>
      <c r="Y4" s="138"/>
      <c r="Z4" s="138"/>
      <c r="AA4" s="138" t="s">
        <v>128</v>
      </c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83"/>
    </row>
    <row r="5" spans="1:40" ht="24.4" customHeight="1">
      <c r="A5" s="37"/>
      <c r="B5" s="138" t="s">
        <v>79</v>
      </c>
      <c r="C5" s="138"/>
      <c r="D5" s="138" t="s">
        <v>69</v>
      </c>
      <c r="E5" s="138" t="s">
        <v>70</v>
      </c>
      <c r="F5" s="138"/>
      <c r="G5" s="138" t="s">
        <v>58</v>
      </c>
      <c r="H5" s="138" t="s">
        <v>129</v>
      </c>
      <c r="I5" s="138"/>
      <c r="J5" s="138"/>
      <c r="K5" s="138" t="s">
        <v>130</v>
      </c>
      <c r="L5" s="138"/>
      <c r="M5" s="138"/>
      <c r="N5" s="138" t="s">
        <v>131</v>
      </c>
      <c r="O5" s="138"/>
      <c r="P5" s="138"/>
      <c r="Q5" s="138" t="s">
        <v>58</v>
      </c>
      <c r="R5" s="138" t="s">
        <v>129</v>
      </c>
      <c r="S5" s="138"/>
      <c r="T5" s="138"/>
      <c r="U5" s="138" t="s">
        <v>130</v>
      </c>
      <c r="V5" s="138"/>
      <c r="W5" s="138"/>
      <c r="X5" s="138" t="s">
        <v>131</v>
      </c>
      <c r="Y5" s="138"/>
      <c r="Z5" s="138"/>
      <c r="AA5" s="138" t="s">
        <v>58</v>
      </c>
      <c r="AB5" s="138" t="s">
        <v>129</v>
      </c>
      <c r="AC5" s="138"/>
      <c r="AD5" s="138"/>
      <c r="AE5" s="138" t="s">
        <v>130</v>
      </c>
      <c r="AF5" s="138"/>
      <c r="AG5" s="138"/>
      <c r="AH5" s="138" t="s">
        <v>131</v>
      </c>
      <c r="AI5" s="138"/>
      <c r="AJ5" s="138"/>
      <c r="AK5" s="138" t="s">
        <v>132</v>
      </c>
      <c r="AL5" s="138"/>
      <c r="AM5" s="138"/>
      <c r="AN5" s="83"/>
    </row>
    <row r="6" spans="1:40" ht="39" customHeight="1">
      <c r="A6" s="35"/>
      <c r="B6" s="106" t="s">
        <v>80</v>
      </c>
      <c r="C6" s="106" t="s">
        <v>81</v>
      </c>
      <c r="D6" s="138"/>
      <c r="E6" s="138"/>
      <c r="F6" s="138"/>
      <c r="G6" s="138"/>
      <c r="H6" s="106" t="s">
        <v>133</v>
      </c>
      <c r="I6" s="106" t="s">
        <v>75</v>
      </c>
      <c r="J6" s="106" t="s">
        <v>76</v>
      </c>
      <c r="K6" s="106" t="s">
        <v>133</v>
      </c>
      <c r="L6" s="106" t="s">
        <v>75</v>
      </c>
      <c r="M6" s="106" t="s">
        <v>76</v>
      </c>
      <c r="N6" s="106" t="s">
        <v>133</v>
      </c>
      <c r="O6" s="106" t="s">
        <v>134</v>
      </c>
      <c r="P6" s="106" t="s">
        <v>135</v>
      </c>
      <c r="Q6" s="138"/>
      <c r="R6" s="106" t="s">
        <v>133</v>
      </c>
      <c r="S6" s="106" t="s">
        <v>75</v>
      </c>
      <c r="T6" s="106" t="s">
        <v>76</v>
      </c>
      <c r="U6" s="106" t="s">
        <v>133</v>
      </c>
      <c r="V6" s="106" t="s">
        <v>75</v>
      </c>
      <c r="W6" s="106" t="s">
        <v>76</v>
      </c>
      <c r="X6" s="106" t="s">
        <v>133</v>
      </c>
      <c r="Y6" s="106" t="s">
        <v>134</v>
      </c>
      <c r="Z6" s="106" t="s">
        <v>135</v>
      </c>
      <c r="AA6" s="138"/>
      <c r="AB6" s="106" t="s">
        <v>133</v>
      </c>
      <c r="AC6" s="106" t="s">
        <v>75</v>
      </c>
      <c r="AD6" s="106" t="s">
        <v>76</v>
      </c>
      <c r="AE6" s="106" t="s">
        <v>133</v>
      </c>
      <c r="AF6" s="106" t="s">
        <v>75</v>
      </c>
      <c r="AG6" s="106" t="s">
        <v>76</v>
      </c>
      <c r="AH6" s="106" t="s">
        <v>133</v>
      </c>
      <c r="AI6" s="106" t="s">
        <v>134</v>
      </c>
      <c r="AJ6" s="106" t="s">
        <v>135</v>
      </c>
      <c r="AK6" s="106" t="s">
        <v>133</v>
      </c>
      <c r="AL6" s="106" t="s">
        <v>134</v>
      </c>
      <c r="AM6" s="106" t="s">
        <v>135</v>
      </c>
      <c r="AN6" s="83"/>
    </row>
    <row r="7" spans="1:40" ht="22.9" customHeight="1">
      <c r="A7" s="37"/>
      <c r="B7" s="107"/>
      <c r="C7" s="107"/>
      <c r="D7" s="107"/>
      <c r="E7" s="107" t="s">
        <v>71</v>
      </c>
      <c r="F7" s="20">
        <f>SUM(F8)</f>
        <v>56400966.329999998</v>
      </c>
      <c r="G7" s="20">
        <f t="shared" ref="G7:J7" si="0">SUM(G8)</f>
        <v>56400966.329999998</v>
      </c>
      <c r="H7" s="20">
        <f t="shared" si="0"/>
        <v>56400966.329999998</v>
      </c>
      <c r="I7" s="20">
        <f t="shared" si="0"/>
        <v>53800966.329999998</v>
      </c>
      <c r="J7" s="20">
        <f t="shared" si="0"/>
        <v>2600000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83"/>
    </row>
    <row r="8" spans="1:40" ht="32.25" customHeight="1">
      <c r="A8" s="37"/>
      <c r="B8" s="117" t="s">
        <v>22</v>
      </c>
      <c r="C8" s="117" t="s">
        <v>22</v>
      </c>
      <c r="D8" s="196">
        <v>802002</v>
      </c>
      <c r="E8" s="195" t="s">
        <v>246</v>
      </c>
      <c r="F8" s="111">
        <v>56400966.329999998</v>
      </c>
      <c r="G8" s="111">
        <v>56400966.329999998</v>
      </c>
      <c r="H8" s="111">
        <v>56400966.329999998</v>
      </c>
      <c r="I8" s="111">
        <v>53800966.329999998</v>
      </c>
      <c r="J8" s="111">
        <v>2600000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83"/>
    </row>
    <row r="9" spans="1:40" ht="22.9" customHeight="1">
      <c r="A9" s="37"/>
      <c r="B9" s="117" t="s">
        <v>22</v>
      </c>
      <c r="C9" s="117" t="s">
        <v>22</v>
      </c>
      <c r="D9" s="119">
        <v>802002</v>
      </c>
      <c r="E9" s="117" t="s">
        <v>248</v>
      </c>
      <c r="F9" s="111">
        <f t="shared" ref="F9:F39" si="1">G9+Q9+AA9</f>
        <v>35457157.490000002</v>
      </c>
      <c r="G9" s="111">
        <f t="shared" ref="G9:G39" si="2">H9+K9+N9</f>
        <v>35457157.490000002</v>
      </c>
      <c r="H9" s="111">
        <f>H10+H11+H12+H15+H16+H17+H18+H21+H22</f>
        <v>35457157.490000002</v>
      </c>
      <c r="I9" s="111">
        <v>35457157.490000002</v>
      </c>
      <c r="J9" s="112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83"/>
    </row>
    <row r="10" spans="1:40" ht="22.9" customHeight="1">
      <c r="A10" s="37"/>
      <c r="B10" s="119" t="s">
        <v>220</v>
      </c>
      <c r="C10" s="119" t="s">
        <v>221</v>
      </c>
      <c r="D10" s="119" t="s">
        <v>203</v>
      </c>
      <c r="E10" s="122" t="s">
        <v>342</v>
      </c>
      <c r="F10" s="111">
        <f t="shared" si="1"/>
        <v>10594968</v>
      </c>
      <c r="G10" s="111">
        <f t="shared" si="2"/>
        <v>10594968</v>
      </c>
      <c r="H10" s="111">
        <f>SUM(I10:J10)</f>
        <v>10594968</v>
      </c>
      <c r="I10" s="112">
        <v>10594968</v>
      </c>
      <c r="J10" s="112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83"/>
    </row>
    <row r="11" spans="1:40" ht="22.9" customHeight="1">
      <c r="A11" s="37"/>
      <c r="B11" s="119" t="s">
        <v>220</v>
      </c>
      <c r="C11" s="119" t="s">
        <v>222</v>
      </c>
      <c r="D11" s="119" t="s">
        <v>203</v>
      </c>
      <c r="E11" s="117" t="s">
        <v>343</v>
      </c>
      <c r="F11" s="111">
        <f t="shared" si="1"/>
        <v>1105344</v>
      </c>
      <c r="G11" s="111">
        <f t="shared" si="2"/>
        <v>1105344</v>
      </c>
      <c r="H11" s="111">
        <f t="shared" ref="H11:H22" si="3">SUM(I11:J11)</f>
        <v>1105344</v>
      </c>
      <c r="I11" s="112">
        <v>1105344</v>
      </c>
      <c r="J11" s="112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83"/>
    </row>
    <row r="12" spans="1:40" ht="22.9" customHeight="1">
      <c r="A12" s="37"/>
      <c r="B12" s="119" t="s">
        <v>220</v>
      </c>
      <c r="C12" s="119" t="s">
        <v>223</v>
      </c>
      <c r="D12" s="119" t="s">
        <v>203</v>
      </c>
      <c r="E12" s="117" t="s">
        <v>344</v>
      </c>
      <c r="F12" s="111">
        <f t="shared" si="1"/>
        <v>13618491</v>
      </c>
      <c r="G12" s="111">
        <f t="shared" si="2"/>
        <v>13618491</v>
      </c>
      <c r="H12" s="111">
        <f t="shared" si="3"/>
        <v>13618491</v>
      </c>
      <c r="I12" s="112">
        <v>13618491</v>
      </c>
      <c r="J12" s="112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83"/>
    </row>
    <row r="13" spans="1:40" ht="22.9" customHeight="1">
      <c r="A13" s="37"/>
      <c r="B13" s="119">
        <v>301</v>
      </c>
      <c r="C13" s="119" t="s">
        <v>223</v>
      </c>
      <c r="D13" s="119" t="s">
        <v>203</v>
      </c>
      <c r="E13" s="117" t="s">
        <v>345</v>
      </c>
      <c r="F13" s="111">
        <f t="shared" si="1"/>
        <v>11431164</v>
      </c>
      <c r="G13" s="111">
        <f t="shared" si="2"/>
        <v>11431164</v>
      </c>
      <c r="H13" s="111">
        <f t="shared" si="3"/>
        <v>11431164</v>
      </c>
      <c r="I13" s="112">
        <v>11431164</v>
      </c>
      <c r="J13" s="112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83"/>
    </row>
    <row r="14" spans="1:40" ht="22.9" customHeight="1">
      <c r="A14" s="37"/>
      <c r="B14" s="117">
        <v>301</v>
      </c>
      <c r="C14" s="119" t="s">
        <v>223</v>
      </c>
      <c r="D14" s="119" t="s">
        <v>203</v>
      </c>
      <c r="E14" s="117" t="s">
        <v>346</v>
      </c>
      <c r="F14" s="111">
        <f t="shared" si="1"/>
        <v>2187327</v>
      </c>
      <c r="G14" s="111">
        <f t="shared" si="2"/>
        <v>2187327</v>
      </c>
      <c r="H14" s="111">
        <f t="shared" si="3"/>
        <v>2187327</v>
      </c>
      <c r="I14" s="112">
        <v>2187327</v>
      </c>
      <c r="J14" s="112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83"/>
    </row>
    <row r="15" spans="1:40" ht="31.5" customHeight="1">
      <c r="A15" s="37"/>
      <c r="B15" s="119" t="s">
        <v>220</v>
      </c>
      <c r="C15" s="119" t="s">
        <v>225</v>
      </c>
      <c r="D15" s="119" t="s">
        <v>203</v>
      </c>
      <c r="E15" s="117" t="s">
        <v>347</v>
      </c>
      <c r="F15" s="111">
        <f t="shared" si="1"/>
        <v>4090633.44</v>
      </c>
      <c r="G15" s="111">
        <f t="shared" si="2"/>
        <v>4090633.44</v>
      </c>
      <c r="H15" s="111">
        <f t="shared" si="3"/>
        <v>4090633.44</v>
      </c>
      <c r="I15" s="112">
        <v>4090633.44</v>
      </c>
      <c r="J15" s="112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83"/>
    </row>
    <row r="16" spans="1:40" ht="30" customHeight="1">
      <c r="A16" s="37"/>
      <c r="B16" s="119" t="s">
        <v>220</v>
      </c>
      <c r="C16" s="119" t="s">
        <v>226</v>
      </c>
      <c r="D16" s="119" t="s">
        <v>203</v>
      </c>
      <c r="E16" s="117" t="s">
        <v>348</v>
      </c>
      <c r="F16" s="111">
        <f t="shared" si="1"/>
        <v>1968617.34</v>
      </c>
      <c r="G16" s="111">
        <f t="shared" si="2"/>
        <v>1968617.34</v>
      </c>
      <c r="H16" s="111">
        <f t="shared" si="3"/>
        <v>1968617.34</v>
      </c>
      <c r="I16" s="112">
        <v>1968617.34</v>
      </c>
      <c r="J16" s="112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83"/>
    </row>
    <row r="17" spans="1:40" ht="30" customHeight="1">
      <c r="A17" s="37"/>
      <c r="B17" s="119" t="s">
        <v>220</v>
      </c>
      <c r="C17" s="119" t="s">
        <v>227</v>
      </c>
      <c r="D17" s="119" t="s">
        <v>203</v>
      </c>
      <c r="E17" s="117" t="s">
        <v>349</v>
      </c>
      <c r="F17" s="111">
        <f t="shared" si="1"/>
        <v>487188.03</v>
      </c>
      <c r="G17" s="111">
        <f t="shared" si="2"/>
        <v>487188.03</v>
      </c>
      <c r="H17" s="111">
        <f t="shared" si="3"/>
        <v>487188.03</v>
      </c>
      <c r="I17" s="112">
        <v>487188.03</v>
      </c>
      <c r="J17" s="112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83"/>
    </row>
    <row r="18" spans="1:40" ht="22.9" customHeight="1">
      <c r="A18" s="37"/>
      <c r="B18" s="119" t="s">
        <v>220</v>
      </c>
      <c r="C18" s="119" t="s">
        <v>228</v>
      </c>
      <c r="D18" s="119" t="s">
        <v>203</v>
      </c>
      <c r="E18" s="117" t="s">
        <v>350</v>
      </c>
      <c r="F18" s="111">
        <f t="shared" si="1"/>
        <v>204531.68</v>
      </c>
      <c r="G18" s="111">
        <f t="shared" si="2"/>
        <v>204531.68</v>
      </c>
      <c r="H18" s="111">
        <f t="shared" si="3"/>
        <v>204531.68</v>
      </c>
      <c r="I18" s="112">
        <v>204531.68</v>
      </c>
      <c r="J18" s="112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83"/>
    </row>
    <row r="19" spans="1:40" ht="22.5" customHeight="1">
      <c r="A19" s="116"/>
      <c r="B19" s="117" t="s">
        <v>224</v>
      </c>
      <c r="C19" s="119" t="s">
        <v>228</v>
      </c>
      <c r="D19" s="119" t="s">
        <v>203</v>
      </c>
      <c r="E19" s="117" t="s">
        <v>351</v>
      </c>
      <c r="F19" s="111">
        <f t="shared" si="1"/>
        <v>51132.92</v>
      </c>
      <c r="G19" s="111">
        <f t="shared" si="2"/>
        <v>51132.92</v>
      </c>
      <c r="H19" s="111">
        <f t="shared" si="3"/>
        <v>51132.92</v>
      </c>
      <c r="I19" s="112">
        <v>51132.92</v>
      </c>
      <c r="J19" s="112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58"/>
    </row>
    <row r="20" spans="1:40" ht="22.5" customHeight="1">
      <c r="B20" s="117" t="s">
        <v>224</v>
      </c>
      <c r="C20" s="119" t="s">
        <v>228</v>
      </c>
      <c r="D20" s="119" t="s">
        <v>203</v>
      </c>
      <c r="E20" s="117" t="s">
        <v>352</v>
      </c>
      <c r="F20" s="111">
        <f t="shared" si="1"/>
        <v>153398.76</v>
      </c>
      <c r="G20" s="111">
        <f t="shared" si="2"/>
        <v>153398.76</v>
      </c>
      <c r="H20" s="111">
        <f t="shared" si="3"/>
        <v>153398.76</v>
      </c>
      <c r="I20" s="112">
        <v>153398.76</v>
      </c>
      <c r="J20" s="112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</row>
    <row r="21" spans="1:40" ht="22.5" customHeight="1">
      <c r="B21" s="119" t="s">
        <v>220</v>
      </c>
      <c r="C21" s="119" t="s">
        <v>229</v>
      </c>
      <c r="D21" s="119" t="s">
        <v>203</v>
      </c>
      <c r="E21" s="117" t="s">
        <v>325</v>
      </c>
      <c r="F21" s="111">
        <f t="shared" si="1"/>
        <v>3139728</v>
      </c>
      <c r="G21" s="111">
        <f t="shared" si="2"/>
        <v>3139728</v>
      </c>
      <c r="H21" s="111">
        <f t="shared" si="3"/>
        <v>3139728</v>
      </c>
      <c r="I21" s="112">
        <v>3139728</v>
      </c>
      <c r="J21" s="112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</row>
    <row r="22" spans="1:40" ht="22.5" customHeight="1">
      <c r="B22" s="119" t="s">
        <v>220</v>
      </c>
      <c r="C22" s="119" t="s">
        <v>230</v>
      </c>
      <c r="D22" s="119" t="s">
        <v>203</v>
      </c>
      <c r="E22" s="118" t="s">
        <v>249</v>
      </c>
      <c r="F22" s="111">
        <f t="shared" si="1"/>
        <v>247656</v>
      </c>
      <c r="G22" s="111">
        <f t="shared" si="2"/>
        <v>247656</v>
      </c>
      <c r="H22" s="111">
        <f t="shared" si="3"/>
        <v>247656</v>
      </c>
      <c r="I22" s="112">
        <v>247656</v>
      </c>
      <c r="J22" s="112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</row>
    <row r="23" spans="1:40" ht="22.5" customHeight="1">
      <c r="B23" s="117" t="s">
        <v>22</v>
      </c>
      <c r="C23" s="119" t="s">
        <v>22</v>
      </c>
      <c r="D23" s="119"/>
      <c r="E23" s="117" t="s">
        <v>250</v>
      </c>
      <c r="F23" s="111">
        <f t="shared" si="1"/>
        <v>6510551.2000000002</v>
      </c>
      <c r="G23" s="111">
        <f t="shared" si="2"/>
        <v>6510551.2000000002</v>
      </c>
      <c r="H23" s="111">
        <f>SUM(I23:J23)</f>
        <v>6510551.2000000002</v>
      </c>
      <c r="I23" s="111">
        <f>SUM(I24:I39)</f>
        <v>3910551.2</v>
      </c>
      <c r="J23" s="111">
        <v>2600000</v>
      </c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</row>
    <row r="24" spans="1:40" ht="22.5" customHeight="1">
      <c r="B24" s="119" t="s">
        <v>231</v>
      </c>
      <c r="C24" s="119" t="s">
        <v>221</v>
      </c>
      <c r="D24" s="119" t="s">
        <v>203</v>
      </c>
      <c r="E24" s="117" t="s">
        <v>326</v>
      </c>
      <c r="F24" s="111">
        <f t="shared" si="1"/>
        <v>203874</v>
      </c>
      <c r="G24" s="111">
        <f t="shared" si="2"/>
        <v>203874</v>
      </c>
      <c r="H24" s="111">
        <f t="shared" ref="H24:H39" si="4">SUM(I24:J24)</f>
        <v>203874</v>
      </c>
      <c r="I24" s="112">
        <v>203874</v>
      </c>
      <c r="J24" s="112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</row>
    <row r="25" spans="1:40" ht="22.5" customHeight="1">
      <c r="B25" s="119" t="s">
        <v>231</v>
      </c>
      <c r="C25" s="119" t="s">
        <v>232</v>
      </c>
      <c r="D25" s="119" t="s">
        <v>203</v>
      </c>
      <c r="E25" s="117" t="s">
        <v>327</v>
      </c>
      <c r="F25" s="111">
        <f t="shared" si="1"/>
        <v>802000</v>
      </c>
      <c r="G25" s="111">
        <f t="shared" si="2"/>
        <v>802000</v>
      </c>
      <c r="H25" s="111">
        <f t="shared" si="4"/>
        <v>802000</v>
      </c>
      <c r="I25" s="112">
        <v>402000</v>
      </c>
      <c r="J25" s="112">
        <v>400000</v>
      </c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</row>
    <row r="26" spans="1:40" ht="22.5" customHeight="1">
      <c r="B26" s="119" t="s">
        <v>231</v>
      </c>
      <c r="C26" s="119" t="s">
        <v>233</v>
      </c>
      <c r="D26" s="119" t="s">
        <v>203</v>
      </c>
      <c r="E26" s="117" t="s">
        <v>328</v>
      </c>
      <c r="F26" s="111">
        <f t="shared" si="1"/>
        <v>240016</v>
      </c>
      <c r="G26" s="111">
        <f t="shared" si="2"/>
        <v>240016</v>
      </c>
      <c r="H26" s="111">
        <f t="shared" si="4"/>
        <v>240016</v>
      </c>
      <c r="I26" s="112">
        <v>90016</v>
      </c>
      <c r="J26" s="112">
        <v>150000</v>
      </c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</row>
    <row r="27" spans="1:40" ht="22.5" customHeight="1">
      <c r="B27" s="119" t="s">
        <v>231</v>
      </c>
      <c r="C27" s="119" t="s">
        <v>223</v>
      </c>
      <c r="D27" s="119" t="s">
        <v>203</v>
      </c>
      <c r="E27" s="117" t="s">
        <v>329</v>
      </c>
      <c r="F27" s="111">
        <f t="shared" si="1"/>
        <v>14440</v>
      </c>
      <c r="G27" s="111">
        <f t="shared" si="2"/>
        <v>14440</v>
      </c>
      <c r="H27" s="111">
        <f t="shared" si="4"/>
        <v>14440</v>
      </c>
      <c r="I27" s="112">
        <v>14440</v>
      </c>
      <c r="J27" s="112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</row>
    <row r="28" spans="1:40" ht="22.5" customHeight="1">
      <c r="B28" s="119" t="s">
        <v>231</v>
      </c>
      <c r="C28" s="119" t="s">
        <v>234</v>
      </c>
      <c r="D28" s="119" t="s">
        <v>203</v>
      </c>
      <c r="E28" s="117" t="s">
        <v>330</v>
      </c>
      <c r="F28" s="111">
        <f t="shared" si="1"/>
        <v>208800</v>
      </c>
      <c r="G28" s="111">
        <f t="shared" si="2"/>
        <v>208800</v>
      </c>
      <c r="H28" s="111">
        <f t="shared" si="4"/>
        <v>208800</v>
      </c>
      <c r="I28" s="112">
        <v>208800</v>
      </c>
      <c r="J28" s="112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</row>
    <row r="29" spans="1:40" ht="22.5" customHeight="1">
      <c r="B29" s="119" t="s">
        <v>231</v>
      </c>
      <c r="C29" s="119" t="s">
        <v>227</v>
      </c>
      <c r="D29" s="119" t="s">
        <v>203</v>
      </c>
      <c r="E29" s="117" t="s">
        <v>331</v>
      </c>
      <c r="F29" s="111">
        <f t="shared" si="1"/>
        <v>78510</v>
      </c>
      <c r="G29" s="111">
        <f t="shared" si="2"/>
        <v>78510</v>
      </c>
      <c r="H29" s="111">
        <f t="shared" si="4"/>
        <v>78510</v>
      </c>
      <c r="I29" s="112">
        <v>78510</v>
      </c>
      <c r="J29" s="112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</row>
    <row r="30" spans="1:40" ht="22.5" customHeight="1">
      <c r="B30" s="119" t="s">
        <v>231</v>
      </c>
      <c r="C30" s="119" t="s">
        <v>236</v>
      </c>
      <c r="D30" s="119" t="s">
        <v>203</v>
      </c>
      <c r="E30" s="117" t="s">
        <v>332</v>
      </c>
      <c r="F30" s="111">
        <f t="shared" si="1"/>
        <v>20178</v>
      </c>
      <c r="G30" s="111">
        <f t="shared" si="2"/>
        <v>20178</v>
      </c>
      <c r="H30" s="111">
        <f t="shared" si="4"/>
        <v>20178</v>
      </c>
      <c r="I30" s="112">
        <v>20178</v>
      </c>
      <c r="J30" s="112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</row>
    <row r="31" spans="1:40" ht="22.5" customHeight="1">
      <c r="B31" s="119" t="s">
        <v>231</v>
      </c>
      <c r="C31" s="119" t="s">
        <v>237</v>
      </c>
      <c r="D31" s="119" t="s">
        <v>203</v>
      </c>
      <c r="E31" s="117" t="s">
        <v>333</v>
      </c>
      <c r="F31" s="111">
        <f t="shared" si="1"/>
        <v>800000</v>
      </c>
      <c r="G31" s="111">
        <f t="shared" si="2"/>
        <v>800000</v>
      </c>
      <c r="H31" s="111">
        <f t="shared" si="4"/>
        <v>800000</v>
      </c>
      <c r="I31" s="112"/>
      <c r="J31" s="112">
        <v>800000</v>
      </c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</row>
    <row r="32" spans="1:40" ht="22.5" customHeight="1">
      <c r="B32" s="119" t="s">
        <v>231</v>
      </c>
      <c r="C32" s="119" t="s">
        <v>235</v>
      </c>
      <c r="D32" s="119" t="s">
        <v>203</v>
      </c>
      <c r="E32" s="117" t="s">
        <v>334</v>
      </c>
      <c r="F32" s="111">
        <f>G32+Q32+AA32</f>
        <v>23280</v>
      </c>
      <c r="G32" s="111">
        <f>H32+K32+N32</f>
        <v>23280</v>
      </c>
      <c r="H32" s="111">
        <f>SUM(I32:J32)</f>
        <v>23280</v>
      </c>
      <c r="I32" s="112">
        <v>23280</v>
      </c>
      <c r="J32" s="112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</row>
    <row r="33" spans="2:39" ht="22.5" customHeight="1">
      <c r="B33" s="119" t="s">
        <v>231</v>
      </c>
      <c r="C33" s="119" t="s">
        <v>238</v>
      </c>
      <c r="D33" s="119" t="s">
        <v>203</v>
      </c>
      <c r="E33" s="117" t="s">
        <v>335</v>
      </c>
      <c r="F33" s="111">
        <f t="shared" si="1"/>
        <v>3000</v>
      </c>
      <c r="G33" s="111">
        <f t="shared" si="2"/>
        <v>3000</v>
      </c>
      <c r="H33" s="111">
        <f t="shared" si="4"/>
        <v>3000</v>
      </c>
      <c r="I33" s="112">
        <v>3000</v>
      </c>
      <c r="J33" s="112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</row>
    <row r="34" spans="2:39" ht="22.5" customHeight="1">
      <c r="B34" s="119" t="s">
        <v>231</v>
      </c>
      <c r="C34" s="119" t="s">
        <v>239</v>
      </c>
      <c r="D34" s="119" t="s">
        <v>203</v>
      </c>
      <c r="E34" s="117" t="s">
        <v>336</v>
      </c>
      <c r="F34" s="111">
        <f t="shared" si="1"/>
        <v>1250000</v>
      </c>
      <c r="G34" s="111">
        <f t="shared" si="2"/>
        <v>1250000</v>
      </c>
      <c r="H34" s="111">
        <f t="shared" si="4"/>
        <v>1250000</v>
      </c>
      <c r="I34" s="112"/>
      <c r="J34" s="112">
        <v>1250000</v>
      </c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</row>
    <row r="35" spans="2:39" ht="22.5" customHeight="1">
      <c r="B35" s="119" t="s">
        <v>231</v>
      </c>
      <c r="C35" s="119" t="s">
        <v>240</v>
      </c>
      <c r="D35" s="119" t="s">
        <v>203</v>
      </c>
      <c r="E35" s="117" t="s">
        <v>337</v>
      </c>
      <c r="F35" s="111">
        <f t="shared" si="1"/>
        <v>506426.46</v>
      </c>
      <c r="G35" s="111">
        <f t="shared" si="2"/>
        <v>506426.46</v>
      </c>
      <c r="H35" s="111">
        <f t="shared" si="4"/>
        <v>506426.46</v>
      </c>
      <c r="I35" s="112">
        <v>506426.46</v>
      </c>
      <c r="J35" s="112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</row>
    <row r="36" spans="2:39" ht="22.5" customHeight="1">
      <c r="B36" s="117" t="s">
        <v>243</v>
      </c>
      <c r="C36" s="119" t="s">
        <v>230</v>
      </c>
      <c r="D36" s="119" t="s">
        <v>203</v>
      </c>
      <c r="E36" s="117" t="s">
        <v>338</v>
      </c>
      <c r="F36" s="111">
        <f>G36+Q36+AA36</f>
        <v>568260.28</v>
      </c>
      <c r="G36" s="111">
        <f>H36+K36+N36</f>
        <v>568260.28</v>
      </c>
      <c r="H36" s="111">
        <f>SUM(I36:J36)</f>
        <v>568260.28</v>
      </c>
      <c r="I36" s="112">
        <v>568260.28</v>
      </c>
      <c r="J36" s="112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</row>
    <row r="37" spans="2:39" ht="22.5" customHeight="1">
      <c r="B37" s="119" t="s">
        <v>231</v>
      </c>
      <c r="C37" s="119" t="s">
        <v>241</v>
      </c>
      <c r="D37" s="119" t="s">
        <v>203</v>
      </c>
      <c r="E37" s="117" t="s">
        <v>339</v>
      </c>
      <c r="F37" s="111">
        <f t="shared" si="1"/>
        <v>388962</v>
      </c>
      <c r="G37" s="111">
        <f t="shared" si="2"/>
        <v>388962</v>
      </c>
      <c r="H37" s="111">
        <f t="shared" si="4"/>
        <v>388962</v>
      </c>
      <c r="I37" s="112">
        <v>388962</v>
      </c>
      <c r="J37" s="112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</row>
    <row r="38" spans="2:39" ht="22.5" customHeight="1">
      <c r="B38" s="119" t="s">
        <v>231</v>
      </c>
      <c r="C38" s="119" t="s">
        <v>242</v>
      </c>
      <c r="D38" s="119" t="s">
        <v>203</v>
      </c>
      <c r="E38" s="117" t="s">
        <v>340</v>
      </c>
      <c r="F38" s="111">
        <f t="shared" si="1"/>
        <v>14400</v>
      </c>
      <c r="G38" s="111">
        <f t="shared" si="2"/>
        <v>14400</v>
      </c>
      <c r="H38" s="111">
        <f t="shared" si="4"/>
        <v>14400</v>
      </c>
      <c r="I38" s="112">
        <v>14400</v>
      </c>
      <c r="J38" s="112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</row>
    <row r="39" spans="2:39" ht="22.5" customHeight="1">
      <c r="B39" s="117" t="s">
        <v>243</v>
      </c>
      <c r="C39" s="119" t="s">
        <v>230</v>
      </c>
      <c r="D39" s="119" t="s">
        <v>203</v>
      </c>
      <c r="E39" s="117" t="s">
        <v>341</v>
      </c>
      <c r="F39" s="111">
        <f t="shared" si="1"/>
        <v>1388404.46</v>
      </c>
      <c r="G39" s="111">
        <f t="shared" si="2"/>
        <v>1388404.46</v>
      </c>
      <c r="H39" s="111">
        <f t="shared" si="4"/>
        <v>1388404.46</v>
      </c>
      <c r="I39" s="112">
        <v>1388404.46</v>
      </c>
      <c r="J39" s="112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</row>
    <row r="40" spans="2:39" ht="22.5" customHeight="1">
      <c r="B40" s="117" t="s">
        <v>22</v>
      </c>
      <c r="C40" s="119" t="s">
        <v>22</v>
      </c>
      <c r="D40" s="119"/>
      <c r="E40" s="117" t="s">
        <v>251</v>
      </c>
      <c r="F40" s="111">
        <f>G40+Q40+AA40</f>
        <v>14385817.640000001</v>
      </c>
      <c r="G40" s="111">
        <f>H40+K40+N40</f>
        <v>14385817.640000001</v>
      </c>
      <c r="H40" s="111">
        <f>SUM(I40:J40)</f>
        <v>14385817.640000001</v>
      </c>
      <c r="I40" s="111">
        <f>SUM(I41:I44)</f>
        <v>14385817.640000001</v>
      </c>
      <c r="J40" s="112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</row>
    <row r="41" spans="2:39" ht="22.5" customHeight="1">
      <c r="B41" s="119" t="s">
        <v>244</v>
      </c>
      <c r="C41" s="119" t="s">
        <v>221</v>
      </c>
      <c r="D41" s="119" t="s">
        <v>203</v>
      </c>
      <c r="E41" s="117" t="s">
        <v>355</v>
      </c>
      <c r="F41" s="111">
        <f t="shared" ref="F41:F46" si="5">G41+Q41+AA41</f>
        <v>349358</v>
      </c>
      <c r="G41" s="111">
        <f t="shared" ref="G41:G46" si="6">H41+K41+N41</f>
        <v>349358</v>
      </c>
      <c r="H41" s="111">
        <f t="shared" ref="H41:H46" si="7">SUM(I41:J41)</f>
        <v>349358</v>
      </c>
      <c r="I41" s="112">
        <v>349358</v>
      </c>
      <c r="J41" s="112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</row>
    <row r="42" spans="2:39" ht="22.5" customHeight="1">
      <c r="B42" s="119" t="s">
        <v>244</v>
      </c>
      <c r="C42" s="119" t="s">
        <v>232</v>
      </c>
      <c r="D42" s="119" t="s">
        <v>203</v>
      </c>
      <c r="E42" s="117" t="s">
        <v>356</v>
      </c>
      <c r="F42" s="111">
        <f t="shared" si="5"/>
        <v>12968625.6</v>
      </c>
      <c r="G42" s="111">
        <f t="shared" si="6"/>
        <v>12968625.6</v>
      </c>
      <c r="H42" s="111">
        <f t="shared" si="7"/>
        <v>12968625.6</v>
      </c>
      <c r="I42" s="112">
        <v>12968625.6</v>
      </c>
      <c r="J42" s="112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</row>
    <row r="43" spans="2:39" ht="22.5" customHeight="1">
      <c r="B43" s="119" t="s">
        <v>244</v>
      </c>
      <c r="C43" s="119" t="s">
        <v>223</v>
      </c>
      <c r="D43" s="119" t="s">
        <v>203</v>
      </c>
      <c r="E43" s="117" t="s">
        <v>357</v>
      </c>
      <c r="F43" s="111">
        <f t="shared" si="5"/>
        <v>1065314.04</v>
      </c>
      <c r="G43" s="111">
        <f t="shared" si="6"/>
        <v>1065314.04</v>
      </c>
      <c r="H43" s="111">
        <f t="shared" si="7"/>
        <v>1065314.04</v>
      </c>
      <c r="I43" s="112">
        <v>1065314.04</v>
      </c>
      <c r="J43" s="112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</row>
    <row r="44" spans="2:39" ht="22.5" customHeight="1">
      <c r="B44" s="119" t="s">
        <v>244</v>
      </c>
      <c r="C44" s="119" t="s">
        <v>234</v>
      </c>
      <c r="D44" s="119" t="s">
        <v>203</v>
      </c>
      <c r="E44" s="117" t="s">
        <v>358</v>
      </c>
      <c r="F44" s="111">
        <f t="shared" si="5"/>
        <v>2520</v>
      </c>
      <c r="G44" s="111">
        <f t="shared" si="6"/>
        <v>2520</v>
      </c>
      <c r="H44" s="111">
        <f t="shared" si="7"/>
        <v>2520</v>
      </c>
      <c r="I44" s="112">
        <v>2520</v>
      </c>
      <c r="J44" s="112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</row>
    <row r="45" spans="2:39" ht="22.5" customHeight="1">
      <c r="B45" s="117" t="s">
        <v>22</v>
      </c>
      <c r="C45" s="119" t="s">
        <v>22</v>
      </c>
      <c r="D45" s="119"/>
      <c r="E45" s="117" t="s">
        <v>354</v>
      </c>
      <c r="F45" s="111">
        <f t="shared" si="5"/>
        <v>47440</v>
      </c>
      <c r="G45" s="111">
        <f t="shared" si="6"/>
        <v>47440</v>
      </c>
      <c r="H45" s="111">
        <f t="shared" si="7"/>
        <v>47440</v>
      </c>
      <c r="I45" s="111">
        <v>47440</v>
      </c>
      <c r="J45" s="112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</row>
    <row r="46" spans="2:39" ht="22.5" customHeight="1">
      <c r="B46" s="119" t="s">
        <v>245</v>
      </c>
      <c r="C46" s="119" t="s">
        <v>222</v>
      </c>
      <c r="D46" s="119" t="s">
        <v>203</v>
      </c>
      <c r="E46" s="117" t="s">
        <v>353</v>
      </c>
      <c r="F46" s="111">
        <f t="shared" si="5"/>
        <v>47440</v>
      </c>
      <c r="G46" s="111">
        <f t="shared" si="6"/>
        <v>47440</v>
      </c>
      <c r="H46" s="111">
        <f t="shared" si="7"/>
        <v>47440</v>
      </c>
      <c r="I46" s="112">
        <v>47440</v>
      </c>
      <c r="J46" s="112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</row>
  </sheetData>
  <mergeCells count="24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2:AM2"/>
    <mergeCell ref="B3:E3"/>
    <mergeCell ref="AL3:AM3"/>
    <mergeCell ref="B4:E4"/>
    <mergeCell ref="G4:P4"/>
    <mergeCell ref="Q4:Z4"/>
    <mergeCell ref="AA4:AM4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scale="5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"/>
  <sheetViews>
    <sheetView workbookViewId="0">
      <selection activeCell="G22" sqref="G22"/>
    </sheetView>
  </sheetViews>
  <sheetFormatPr defaultColWidth="10" defaultRowHeight="13.5"/>
  <cols>
    <col min="1" max="1" width="1.5" style="49" customWidth="1"/>
    <col min="2" max="4" width="6.125" style="49" customWidth="1"/>
    <col min="5" max="5" width="8.75" style="49" customWidth="1"/>
    <col min="6" max="6" width="41" style="49" customWidth="1"/>
    <col min="7" max="7" width="16.375" style="49" customWidth="1"/>
    <col min="8" max="8" width="16.625" style="49" customWidth="1"/>
    <col min="9" max="9" width="16.375" style="49" customWidth="1"/>
    <col min="10" max="10" width="1.5" style="49" customWidth="1"/>
    <col min="11" max="11" width="9.75" style="49" customWidth="1"/>
    <col min="12" max="16384" width="10" style="49"/>
  </cols>
  <sheetData>
    <row r="1" spans="1:10" ht="14.25" customHeight="1">
      <c r="A1" s="52"/>
      <c r="B1" s="143"/>
      <c r="C1" s="143"/>
      <c r="D1" s="143"/>
      <c r="E1" s="51"/>
      <c r="F1" s="51"/>
      <c r="G1" s="144" t="s">
        <v>136</v>
      </c>
      <c r="H1" s="144"/>
      <c r="I1" s="144"/>
      <c r="J1" s="72"/>
    </row>
    <row r="2" spans="1:10" ht="19.899999999999999" customHeight="1">
      <c r="A2" s="52"/>
      <c r="B2" s="145" t="s">
        <v>137</v>
      </c>
      <c r="C2" s="145"/>
      <c r="D2" s="145"/>
      <c r="E2" s="145"/>
      <c r="F2" s="145"/>
      <c r="G2" s="145"/>
      <c r="H2" s="145"/>
      <c r="I2" s="145"/>
      <c r="J2" s="72" t="s">
        <v>3</v>
      </c>
    </row>
    <row r="3" spans="1:10" ht="17.100000000000001" customHeight="1">
      <c r="A3" s="54"/>
      <c r="B3" s="141" t="s">
        <v>201</v>
      </c>
      <c r="C3" s="141"/>
      <c r="D3" s="141"/>
      <c r="E3" s="141"/>
      <c r="F3" s="141"/>
      <c r="G3" s="54"/>
      <c r="H3" s="68"/>
      <c r="I3" s="55" t="s">
        <v>5</v>
      </c>
      <c r="J3" s="72"/>
    </row>
    <row r="4" spans="1:10" ht="21.4" customHeight="1">
      <c r="A4" s="58"/>
      <c r="B4" s="134" t="s">
        <v>8</v>
      </c>
      <c r="C4" s="134"/>
      <c r="D4" s="134"/>
      <c r="E4" s="134"/>
      <c r="F4" s="134"/>
      <c r="G4" s="134" t="s">
        <v>58</v>
      </c>
      <c r="H4" s="146" t="s">
        <v>138</v>
      </c>
      <c r="I4" s="146" t="s">
        <v>128</v>
      </c>
      <c r="J4" s="66"/>
    </row>
    <row r="5" spans="1:10" ht="21.4" customHeight="1">
      <c r="A5" s="58"/>
      <c r="B5" s="134" t="s">
        <v>79</v>
      </c>
      <c r="C5" s="134"/>
      <c r="D5" s="134"/>
      <c r="E5" s="134" t="s">
        <v>69</v>
      </c>
      <c r="F5" s="134" t="s">
        <v>70</v>
      </c>
      <c r="G5" s="134"/>
      <c r="H5" s="146"/>
      <c r="I5" s="146"/>
      <c r="J5" s="66"/>
    </row>
    <row r="6" spans="1:10" ht="21.4" customHeight="1">
      <c r="A6" s="70"/>
      <c r="B6" s="57" t="s">
        <v>80</v>
      </c>
      <c r="C6" s="57" t="s">
        <v>81</v>
      </c>
      <c r="D6" s="57" t="s">
        <v>82</v>
      </c>
      <c r="E6" s="134"/>
      <c r="F6" s="134"/>
      <c r="G6" s="134"/>
      <c r="H6" s="146"/>
      <c r="I6" s="146"/>
      <c r="J6" s="73"/>
    </row>
    <row r="7" spans="1:10" ht="19.899999999999999" customHeight="1">
      <c r="A7" s="71"/>
      <c r="B7" s="105"/>
      <c r="C7" s="105"/>
      <c r="D7" s="105"/>
      <c r="E7" s="105"/>
      <c r="F7" s="105" t="s">
        <v>71</v>
      </c>
      <c r="G7" s="59">
        <f>G8</f>
        <v>56400966.329999998</v>
      </c>
      <c r="H7" s="59">
        <f>H8</f>
        <v>56400966.329999998</v>
      </c>
      <c r="I7" s="59"/>
      <c r="J7" s="74"/>
    </row>
    <row r="8" spans="1:10" ht="19.899999999999999" customHeight="1">
      <c r="A8" s="70"/>
      <c r="B8" s="123"/>
      <c r="C8" s="123"/>
      <c r="D8" s="123"/>
      <c r="E8" s="107">
        <v>802002</v>
      </c>
      <c r="F8" s="107" t="s">
        <v>252</v>
      </c>
      <c r="G8" s="111">
        <f t="shared" ref="G8:G13" si="0">SUM(H8:I8)</f>
        <v>56400966.329999998</v>
      </c>
      <c r="H8" s="59">
        <f>SUM(H9:H14)</f>
        <v>56400966.329999998</v>
      </c>
      <c r="I8" s="62"/>
      <c r="J8" s="72"/>
    </row>
    <row r="9" spans="1:10" ht="19.899999999999999" customHeight="1">
      <c r="A9" s="70"/>
      <c r="B9" s="113" t="s">
        <v>205</v>
      </c>
      <c r="C9" s="113" t="s">
        <v>206</v>
      </c>
      <c r="D9" s="113" t="s">
        <v>207</v>
      </c>
      <c r="E9" s="113">
        <v>802002</v>
      </c>
      <c r="F9" s="115" t="s">
        <v>208</v>
      </c>
      <c r="G9" s="112">
        <f t="shared" si="0"/>
        <v>14898792.16</v>
      </c>
      <c r="H9" s="114">
        <v>14898792.16</v>
      </c>
      <c r="I9" s="62"/>
      <c r="J9" s="72"/>
    </row>
    <row r="10" spans="1:10" ht="19.899999999999999" customHeight="1">
      <c r="A10" s="147"/>
      <c r="B10" s="113" t="s">
        <v>205</v>
      </c>
      <c r="C10" s="113" t="s">
        <v>206</v>
      </c>
      <c r="D10" s="113" t="s">
        <v>206</v>
      </c>
      <c r="E10" s="113">
        <v>802002</v>
      </c>
      <c r="F10" s="115" t="s">
        <v>209</v>
      </c>
      <c r="G10" s="112">
        <f t="shared" si="0"/>
        <v>4090633.44</v>
      </c>
      <c r="H10" s="114">
        <v>4090633.44</v>
      </c>
      <c r="I10" s="62"/>
      <c r="J10" s="73"/>
    </row>
    <row r="11" spans="1:10" ht="19.899999999999999" customHeight="1">
      <c r="A11" s="147"/>
      <c r="B11" s="113" t="s">
        <v>210</v>
      </c>
      <c r="C11" s="113" t="s">
        <v>211</v>
      </c>
      <c r="D11" s="113" t="s">
        <v>207</v>
      </c>
      <c r="E11" s="113">
        <v>802002</v>
      </c>
      <c r="F11" s="115" t="s">
        <v>212</v>
      </c>
      <c r="G11" s="112">
        <f t="shared" si="0"/>
        <v>2183547.83</v>
      </c>
      <c r="H11" s="114">
        <v>2183547.83</v>
      </c>
      <c r="I11" s="62"/>
      <c r="J11" s="73"/>
    </row>
    <row r="12" spans="1:10" ht="19.899999999999999" customHeight="1">
      <c r="A12" s="147"/>
      <c r="B12" s="113" t="s">
        <v>210</v>
      </c>
      <c r="C12" s="113" t="s">
        <v>211</v>
      </c>
      <c r="D12" s="113" t="s">
        <v>213</v>
      </c>
      <c r="E12" s="113">
        <v>802002</v>
      </c>
      <c r="F12" s="115" t="s">
        <v>214</v>
      </c>
      <c r="G12" s="112">
        <f t="shared" si="0"/>
        <v>253188.03</v>
      </c>
      <c r="H12" s="114">
        <v>253188.03</v>
      </c>
      <c r="I12" s="62"/>
      <c r="J12" s="73"/>
    </row>
    <row r="13" spans="1:10" ht="19.899999999999999" customHeight="1">
      <c r="A13" s="147"/>
      <c r="B13" s="113" t="s">
        <v>215</v>
      </c>
      <c r="C13" s="113" t="s">
        <v>206</v>
      </c>
      <c r="D13" s="113" t="s">
        <v>216</v>
      </c>
      <c r="E13" s="113">
        <v>802002</v>
      </c>
      <c r="F13" s="115" t="s">
        <v>217</v>
      </c>
      <c r="G13" s="112">
        <f t="shared" si="0"/>
        <v>31835076.870000001</v>
      </c>
      <c r="H13" s="114">
        <v>31835076.870000001</v>
      </c>
      <c r="I13" s="62"/>
      <c r="J13" s="73"/>
    </row>
    <row r="14" spans="1:10" ht="19.899999999999999" customHeight="1">
      <c r="A14" s="147"/>
      <c r="B14" s="113" t="s">
        <v>218</v>
      </c>
      <c r="C14" s="113" t="s">
        <v>207</v>
      </c>
      <c r="D14" s="113" t="s">
        <v>216</v>
      </c>
      <c r="E14" s="113">
        <v>802002</v>
      </c>
      <c r="F14" s="115" t="s">
        <v>219</v>
      </c>
      <c r="G14" s="112">
        <f>SUM(H14:I14)</f>
        <v>3139728</v>
      </c>
      <c r="H14" s="114">
        <v>3139728</v>
      </c>
      <c r="I14" s="62"/>
      <c r="J14" s="73"/>
    </row>
    <row r="15" spans="1:10" ht="19.899999999999999" customHeight="1">
      <c r="A15" s="147"/>
      <c r="B15" s="61"/>
      <c r="C15" s="61"/>
      <c r="D15" s="61"/>
      <c r="E15" s="61"/>
      <c r="F15" s="63"/>
      <c r="G15" s="62"/>
      <c r="H15" s="62"/>
      <c r="I15" s="62"/>
      <c r="J15" s="73"/>
    </row>
    <row r="16" spans="1:10" ht="19.899999999999999" customHeight="1">
      <c r="A16" s="147"/>
      <c r="B16" s="61"/>
      <c r="C16" s="61"/>
      <c r="D16" s="61"/>
      <c r="E16" s="61"/>
      <c r="F16" s="63"/>
      <c r="G16" s="62"/>
      <c r="H16" s="62"/>
      <c r="I16" s="62"/>
      <c r="J16" s="73"/>
    </row>
    <row r="17" spans="1:10" ht="19.899999999999999" customHeight="1">
      <c r="A17" s="147"/>
      <c r="B17" s="61"/>
      <c r="C17" s="61"/>
      <c r="D17" s="61"/>
      <c r="E17" s="61"/>
      <c r="F17" s="63"/>
      <c r="G17" s="62"/>
      <c r="H17" s="62"/>
      <c r="I17" s="62"/>
      <c r="J17" s="73"/>
    </row>
    <row r="18" spans="1:10" ht="19.899999999999999" customHeight="1">
      <c r="A18" s="70"/>
      <c r="B18" s="61"/>
      <c r="C18" s="61"/>
      <c r="D18" s="61"/>
      <c r="E18" s="61"/>
      <c r="F18" s="63"/>
      <c r="G18" s="62"/>
      <c r="H18" s="62"/>
      <c r="I18" s="62"/>
      <c r="J18" s="73"/>
    </row>
    <row r="19" spans="1:10" ht="19.899999999999999" customHeight="1">
      <c r="A19" s="70"/>
      <c r="B19" s="61"/>
      <c r="C19" s="61"/>
      <c r="D19" s="61"/>
      <c r="E19" s="61"/>
      <c r="F19" s="63"/>
      <c r="G19" s="62"/>
      <c r="H19" s="62"/>
      <c r="I19" s="62"/>
      <c r="J19" s="73"/>
    </row>
    <row r="20" spans="1:10" ht="19.899999999999999" customHeight="1">
      <c r="A20" s="70"/>
      <c r="B20" s="61"/>
      <c r="C20" s="61"/>
      <c r="D20" s="61"/>
      <c r="E20" s="61"/>
      <c r="F20" s="63"/>
      <c r="G20" s="62"/>
      <c r="H20" s="62"/>
      <c r="I20" s="62"/>
      <c r="J20" s="73"/>
    </row>
    <row r="21" spans="1:10" ht="19.899999999999999" customHeight="1">
      <c r="A21" s="70"/>
      <c r="B21" s="61"/>
      <c r="C21" s="61"/>
      <c r="D21" s="61"/>
      <c r="E21" s="61"/>
      <c r="F21" s="63"/>
      <c r="G21" s="62"/>
      <c r="H21" s="62"/>
      <c r="I21" s="62"/>
      <c r="J21" s="73"/>
    </row>
    <row r="22" spans="1:10" ht="19.899999999999999" customHeight="1">
      <c r="A22" s="70"/>
      <c r="B22" s="61"/>
      <c r="C22" s="61"/>
      <c r="D22" s="61"/>
      <c r="E22" s="61"/>
      <c r="F22" s="63"/>
      <c r="G22" s="62"/>
      <c r="H22" s="62"/>
      <c r="I22" s="62"/>
      <c r="J22" s="73"/>
    </row>
    <row r="23" spans="1:10" ht="19.899999999999999" customHeight="1">
      <c r="A23" s="70"/>
      <c r="B23" s="61"/>
      <c r="C23" s="61"/>
      <c r="D23" s="61"/>
      <c r="E23" s="61"/>
      <c r="F23" s="63"/>
      <c r="G23" s="62"/>
      <c r="H23" s="62"/>
      <c r="I23" s="62"/>
      <c r="J23" s="73"/>
    </row>
    <row r="24" spans="1:10" ht="19.899999999999999" customHeight="1">
      <c r="A24" s="70"/>
      <c r="B24" s="61"/>
      <c r="C24" s="61"/>
      <c r="D24" s="61"/>
      <c r="E24" s="61"/>
      <c r="F24" s="63"/>
      <c r="G24" s="62"/>
      <c r="H24" s="62"/>
      <c r="I24" s="62"/>
      <c r="J24" s="73"/>
    </row>
    <row r="25" spans="1:10" ht="19.899999999999999" customHeight="1">
      <c r="A25" s="70"/>
      <c r="B25" s="61"/>
      <c r="C25" s="61"/>
      <c r="D25" s="61"/>
      <c r="E25" s="61"/>
      <c r="F25" s="63"/>
      <c r="G25" s="62"/>
      <c r="H25" s="62"/>
      <c r="I25" s="62"/>
      <c r="J25" s="73"/>
    </row>
    <row r="26" spans="1:10" ht="19.899999999999999" customHeight="1">
      <c r="A26" s="70"/>
      <c r="B26" s="61"/>
      <c r="C26" s="61"/>
      <c r="D26" s="61"/>
      <c r="E26" s="61"/>
      <c r="F26" s="63"/>
      <c r="G26" s="62"/>
      <c r="H26" s="62"/>
      <c r="I26" s="62"/>
      <c r="J26" s="73"/>
    </row>
  </sheetData>
  <mergeCells count="12">
    <mergeCell ref="A10:A17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  <mergeCell ref="B5:D5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9"/>
  <sheetViews>
    <sheetView workbookViewId="0">
      <selection activeCell="G25" sqref="G25"/>
    </sheetView>
  </sheetViews>
  <sheetFormatPr defaultColWidth="10" defaultRowHeight="13.5"/>
  <cols>
    <col min="1" max="1" width="1.5" style="49" customWidth="1"/>
    <col min="2" max="3" width="6.125" style="49" customWidth="1"/>
    <col min="4" max="4" width="16.375" style="49" customWidth="1"/>
    <col min="5" max="5" width="41" style="49" customWidth="1"/>
    <col min="6" max="8" width="16.375" style="49" customWidth="1"/>
    <col min="9" max="9" width="1.5" style="49" customWidth="1"/>
    <col min="10" max="16384" width="10" style="49"/>
  </cols>
  <sheetData>
    <row r="1" spans="1:9" ht="14.25" customHeight="1">
      <c r="A1" s="50"/>
      <c r="B1" s="143"/>
      <c r="C1" s="143"/>
      <c r="D1" s="51"/>
      <c r="E1" s="51"/>
      <c r="F1" s="52"/>
      <c r="G1" s="52"/>
      <c r="H1" s="53" t="s">
        <v>139</v>
      </c>
      <c r="I1" s="66"/>
    </row>
    <row r="2" spans="1:9" ht="19.899999999999999" customHeight="1">
      <c r="A2" s="52"/>
      <c r="B2" s="145" t="s">
        <v>140</v>
      </c>
      <c r="C2" s="145"/>
      <c r="D2" s="145"/>
      <c r="E2" s="145"/>
      <c r="F2" s="145"/>
      <c r="G2" s="145"/>
      <c r="H2" s="145"/>
      <c r="I2" s="66"/>
    </row>
    <row r="3" spans="1:9" ht="17.100000000000001" customHeight="1">
      <c r="A3" s="54"/>
      <c r="B3" s="141" t="s">
        <v>201</v>
      </c>
      <c r="C3" s="141"/>
      <c r="D3" s="141"/>
      <c r="E3" s="141"/>
      <c r="G3" s="54"/>
      <c r="H3" s="55" t="s">
        <v>5</v>
      </c>
      <c r="I3" s="66"/>
    </row>
    <row r="4" spans="1:9" ht="21.4" customHeight="1">
      <c r="A4" s="56"/>
      <c r="B4" s="134" t="s">
        <v>8</v>
      </c>
      <c r="C4" s="134"/>
      <c r="D4" s="134"/>
      <c r="E4" s="134"/>
      <c r="F4" s="134" t="s">
        <v>75</v>
      </c>
      <c r="G4" s="134"/>
      <c r="H4" s="134"/>
      <c r="I4" s="66"/>
    </row>
    <row r="5" spans="1:9" ht="21.4" customHeight="1">
      <c r="A5" s="56"/>
      <c r="B5" s="134" t="s">
        <v>79</v>
      </c>
      <c r="C5" s="134"/>
      <c r="D5" s="134" t="s">
        <v>69</v>
      </c>
      <c r="E5" s="134" t="s">
        <v>70</v>
      </c>
      <c r="F5" s="134" t="s">
        <v>58</v>
      </c>
      <c r="G5" s="134" t="s">
        <v>141</v>
      </c>
      <c r="H5" s="134" t="s">
        <v>142</v>
      </c>
      <c r="I5" s="66"/>
    </row>
    <row r="6" spans="1:9" ht="21.4" customHeight="1">
      <c r="A6" s="58"/>
      <c r="B6" s="57" t="s">
        <v>80</v>
      </c>
      <c r="C6" s="57" t="s">
        <v>81</v>
      </c>
      <c r="D6" s="134"/>
      <c r="E6" s="134"/>
      <c r="F6" s="134"/>
      <c r="G6" s="134"/>
      <c r="H6" s="134"/>
      <c r="I6" s="66"/>
    </row>
    <row r="7" spans="1:9" ht="22.5" customHeight="1">
      <c r="A7" s="56"/>
      <c r="B7" s="57"/>
      <c r="C7" s="57"/>
      <c r="D7" s="57"/>
      <c r="E7" s="57" t="s">
        <v>71</v>
      </c>
      <c r="F7" s="127">
        <f t="shared" ref="F7:F12" si="0">SUM(G7:H7)</f>
        <v>53800966.330000006</v>
      </c>
      <c r="G7" s="127">
        <f>SUM(G8)</f>
        <v>49842975.130000003</v>
      </c>
      <c r="H7" s="127">
        <f>SUM(H8)</f>
        <v>3957991.2</v>
      </c>
      <c r="I7" s="66"/>
    </row>
    <row r="8" spans="1:9" ht="22.5" customHeight="1">
      <c r="A8" s="56"/>
      <c r="B8" s="60"/>
      <c r="C8" s="60"/>
      <c r="D8" s="105">
        <v>802002</v>
      </c>
      <c r="E8" s="125" t="s">
        <v>252</v>
      </c>
      <c r="F8" s="127">
        <f t="shared" si="0"/>
        <v>53800966.330000006</v>
      </c>
      <c r="G8" s="127">
        <f>SUM(G9:G13)</f>
        <v>49842975.130000003</v>
      </c>
      <c r="H8" s="127">
        <f>SUM(H9:H13)</f>
        <v>3957991.2</v>
      </c>
      <c r="I8" s="66"/>
    </row>
    <row r="9" spans="1:9" ht="22.5" customHeight="1">
      <c r="A9" s="56"/>
      <c r="B9" s="60">
        <v>505</v>
      </c>
      <c r="C9" s="126" t="s">
        <v>253</v>
      </c>
      <c r="D9" s="124">
        <v>802002</v>
      </c>
      <c r="E9" s="60" t="s">
        <v>248</v>
      </c>
      <c r="F9" s="127">
        <f t="shared" si="0"/>
        <v>35457157.490000002</v>
      </c>
      <c r="G9" s="128">
        <v>35457157.490000002</v>
      </c>
      <c r="H9" s="128"/>
      <c r="I9" s="66"/>
    </row>
    <row r="10" spans="1:9" ht="22.5" customHeight="1">
      <c r="A10" s="56"/>
      <c r="B10" s="60">
        <v>505</v>
      </c>
      <c r="C10" s="126" t="s">
        <v>254</v>
      </c>
      <c r="D10" s="124">
        <v>802002</v>
      </c>
      <c r="E10" s="60" t="s">
        <v>250</v>
      </c>
      <c r="F10" s="127">
        <f t="shared" si="0"/>
        <v>3910551.2</v>
      </c>
      <c r="G10" s="128"/>
      <c r="H10" s="128">
        <v>3910551.2</v>
      </c>
      <c r="I10" s="66"/>
    </row>
    <row r="11" spans="1:9" ht="22.5" customHeight="1">
      <c r="A11" s="56"/>
      <c r="B11" s="60">
        <v>509</v>
      </c>
      <c r="C11" s="126" t="s">
        <v>253</v>
      </c>
      <c r="D11" s="124">
        <v>802002</v>
      </c>
      <c r="E11" s="60" t="s">
        <v>255</v>
      </c>
      <c r="F11" s="127">
        <f t="shared" si="0"/>
        <v>14036459.640000001</v>
      </c>
      <c r="G11" s="128">
        <v>14036459.640000001</v>
      </c>
      <c r="H11" s="128"/>
      <c r="I11" s="66"/>
    </row>
    <row r="12" spans="1:9" ht="22.5" customHeight="1">
      <c r="B12" s="60">
        <v>509</v>
      </c>
      <c r="C12" s="126" t="s">
        <v>256</v>
      </c>
      <c r="D12" s="124">
        <v>802002</v>
      </c>
      <c r="E12" s="60" t="s">
        <v>257</v>
      </c>
      <c r="F12" s="127">
        <f t="shared" si="0"/>
        <v>349358</v>
      </c>
      <c r="G12" s="128">
        <v>349358</v>
      </c>
      <c r="H12" s="128"/>
      <c r="I12" s="66"/>
    </row>
    <row r="13" spans="1:9" ht="22.5" customHeight="1">
      <c r="B13" s="60">
        <v>506</v>
      </c>
      <c r="C13" s="126" t="s">
        <v>253</v>
      </c>
      <c r="D13" s="124">
        <v>802002</v>
      </c>
      <c r="E13" s="60" t="s">
        <v>258</v>
      </c>
      <c r="F13" s="127">
        <f>SUM(G13:H13)</f>
        <v>47440</v>
      </c>
      <c r="G13" s="128"/>
      <c r="H13" s="128">
        <v>47440</v>
      </c>
      <c r="I13" s="66"/>
    </row>
    <row r="14" spans="1:9" ht="22.5" customHeight="1">
      <c r="B14" s="60"/>
      <c r="C14" s="126"/>
      <c r="D14" s="124"/>
      <c r="E14" s="60"/>
      <c r="F14" s="62"/>
      <c r="G14" s="62"/>
      <c r="H14" s="62"/>
      <c r="I14" s="66"/>
    </row>
    <row r="15" spans="1:9" ht="22.5" customHeight="1">
      <c r="B15" s="60"/>
      <c r="C15" s="126"/>
      <c r="D15" s="124"/>
      <c r="E15" s="60"/>
      <c r="F15" s="62"/>
      <c r="G15" s="62"/>
      <c r="H15" s="62"/>
      <c r="I15" s="66"/>
    </row>
    <row r="16" spans="1:9" ht="22.5" customHeight="1">
      <c r="B16" s="60"/>
      <c r="C16" s="126"/>
      <c r="D16" s="124"/>
      <c r="E16" s="60"/>
      <c r="F16" s="62"/>
      <c r="G16" s="62"/>
      <c r="H16" s="62"/>
      <c r="I16" s="66"/>
    </row>
    <row r="17" spans="1:9" ht="22.5" customHeight="1">
      <c r="B17" s="60"/>
      <c r="C17" s="126"/>
      <c r="D17" s="124"/>
      <c r="E17" s="60"/>
      <c r="F17" s="62"/>
      <c r="G17" s="62"/>
      <c r="H17" s="62"/>
      <c r="I17" s="66"/>
    </row>
    <row r="18" spans="1:9" ht="22.5" customHeight="1">
      <c r="B18" s="60"/>
      <c r="C18" s="126"/>
      <c r="D18" s="124"/>
      <c r="E18" s="60"/>
      <c r="F18" s="62"/>
      <c r="G18" s="62"/>
      <c r="H18" s="62"/>
      <c r="I18" s="66"/>
    </row>
    <row r="19" spans="1:9" ht="8.4499999999999993" customHeight="1">
      <c r="A19" s="64"/>
      <c r="B19" s="64"/>
      <c r="C19" s="64"/>
      <c r="D19" s="65"/>
      <c r="E19" s="64"/>
      <c r="F19" s="64"/>
      <c r="G19" s="64"/>
      <c r="H19" s="64"/>
      <c r="I19" s="67"/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9"/>
  <sheetViews>
    <sheetView workbookViewId="0">
      <selection activeCell="F8" sqref="F8"/>
    </sheetView>
  </sheetViews>
  <sheetFormatPr defaultColWidth="10" defaultRowHeight="13.5"/>
  <cols>
    <col min="1" max="1" width="1.5" style="33" customWidth="1"/>
    <col min="2" max="4" width="5.25" style="33" customWidth="1"/>
    <col min="5" max="5" width="13.25" style="33" customWidth="1"/>
    <col min="6" max="6" width="34" style="33" customWidth="1"/>
    <col min="7" max="7" width="26.625" style="33" customWidth="1"/>
    <col min="8" max="8" width="1.5" style="33" customWidth="1"/>
    <col min="9" max="10" width="9.75" style="33" customWidth="1"/>
    <col min="11" max="16384" width="10" style="33"/>
  </cols>
  <sheetData>
    <row r="1" spans="1:8" ht="24.95" customHeight="1">
      <c r="A1" s="34"/>
      <c r="B1" s="2"/>
      <c r="C1" s="2"/>
      <c r="D1" s="2"/>
      <c r="E1" s="35"/>
      <c r="F1" s="35"/>
      <c r="G1" s="36" t="s">
        <v>143</v>
      </c>
      <c r="H1" s="37"/>
    </row>
    <row r="2" spans="1:8" ht="22.9" customHeight="1">
      <c r="A2" s="34"/>
      <c r="B2" s="136" t="s">
        <v>144</v>
      </c>
      <c r="C2" s="136"/>
      <c r="D2" s="136"/>
      <c r="E2" s="136"/>
      <c r="F2" s="136"/>
      <c r="G2" s="136"/>
      <c r="H2" s="37" t="s">
        <v>3</v>
      </c>
    </row>
    <row r="3" spans="1:8" ht="19.5" customHeight="1">
      <c r="A3" s="38"/>
      <c r="B3" s="137" t="s">
        <v>201</v>
      </c>
      <c r="C3" s="137"/>
      <c r="D3" s="137"/>
      <c r="E3" s="137"/>
      <c r="F3" s="137"/>
      <c r="G3" s="39" t="s">
        <v>5</v>
      </c>
      <c r="H3" s="40"/>
    </row>
    <row r="4" spans="1:8" ht="24.4" customHeight="1">
      <c r="A4" s="41"/>
      <c r="B4" s="140" t="s">
        <v>79</v>
      </c>
      <c r="C4" s="140"/>
      <c r="D4" s="140"/>
      <c r="E4" s="140" t="s">
        <v>69</v>
      </c>
      <c r="F4" s="140" t="s">
        <v>70</v>
      </c>
      <c r="G4" s="140" t="s">
        <v>145</v>
      </c>
      <c r="H4" s="42"/>
    </row>
    <row r="5" spans="1:8" ht="24" customHeight="1">
      <c r="A5" s="41"/>
      <c r="B5" s="17" t="s">
        <v>80</v>
      </c>
      <c r="C5" s="17" t="s">
        <v>81</v>
      </c>
      <c r="D5" s="17" t="s">
        <v>82</v>
      </c>
      <c r="E5" s="140"/>
      <c r="F5" s="140"/>
      <c r="G5" s="140"/>
      <c r="H5" s="43"/>
    </row>
    <row r="6" spans="1:8" ht="22.5" customHeight="1">
      <c r="A6" s="44"/>
      <c r="B6" s="17"/>
      <c r="C6" s="17"/>
      <c r="D6" s="17"/>
      <c r="E6" s="17"/>
      <c r="F6" s="17" t="s">
        <v>71</v>
      </c>
      <c r="G6" s="20">
        <f>G7</f>
        <v>2600000</v>
      </c>
      <c r="H6" s="45"/>
    </row>
    <row r="7" spans="1:8" ht="22.5" customHeight="1">
      <c r="A7" s="44"/>
      <c r="B7" s="17"/>
      <c r="C7" s="17"/>
      <c r="D7" s="17"/>
      <c r="E7" s="107">
        <v>802002</v>
      </c>
      <c r="F7" s="107" t="s">
        <v>252</v>
      </c>
      <c r="G7" s="20">
        <f>G8</f>
        <v>2600000</v>
      </c>
      <c r="H7" s="45"/>
    </row>
    <row r="8" spans="1:8" ht="22.5" customHeight="1">
      <c r="A8" s="44"/>
      <c r="B8" s="113" t="s">
        <v>215</v>
      </c>
      <c r="C8" s="113" t="s">
        <v>206</v>
      </c>
      <c r="D8" s="113" t="s">
        <v>216</v>
      </c>
      <c r="E8" s="113" t="s">
        <v>203</v>
      </c>
      <c r="F8" s="115" t="s">
        <v>359</v>
      </c>
      <c r="G8" s="22">
        <f>G9</f>
        <v>2600000</v>
      </c>
      <c r="H8" s="45"/>
    </row>
    <row r="9" spans="1:8" ht="22.5" customHeight="1">
      <c r="A9" s="44"/>
      <c r="B9" s="113" t="s">
        <v>215</v>
      </c>
      <c r="C9" s="113" t="s">
        <v>206</v>
      </c>
      <c r="D9" s="113" t="s">
        <v>216</v>
      </c>
      <c r="E9" s="113" t="s">
        <v>203</v>
      </c>
      <c r="F9" s="115" t="s">
        <v>259</v>
      </c>
      <c r="G9" s="114">
        <v>2600000</v>
      </c>
      <c r="H9" s="45"/>
    </row>
    <row r="10" spans="1:8" ht="22.5" customHeight="1">
      <c r="A10" s="44"/>
      <c r="B10" s="17"/>
      <c r="C10" s="17"/>
      <c r="D10" s="17"/>
      <c r="E10" s="17"/>
      <c r="F10" s="17"/>
      <c r="G10" s="20"/>
      <c r="H10" s="45"/>
    </row>
    <row r="11" spans="1:8" ht="22.5" customHeight="1">
      <c r="A11" s="44"/>
      <c r="B11" s="17"/>
      <c r="C11" s="17"/>
      <c r="D11" s="17"/>
      <c r="E11" s="17"/>
      <c r="F11" s="17"/>
      <c r="G11" s="20"/>
      <c r="H11" s="45"/>
    </row>
    <row r="12" spans="1:8" ht="22.5" customHeight="1">
      <c r="A12" s="44"/>
      <c r="B12" s="17"/>
      <c r="C12" s="17"/>
      <c r="D12" s="17"/>
      <c r="E12" s="17"/>
      <c r="F12" s="17"/>
      <c r="G12" s="20"/>
      <c r="H12" s="45"/>
    </row>
    <row r="13" spans="1:8" ht="22.5" customHeight="1">
      <c r="A13" s="44"/>
      <c r="B13" s="17"/>
      <c r="C13" s="17"/>
      <c r="D13" s="17"/>
      <c r="E13" s="17"/>
      <c r="F13" s="17"/>
      <c r="G13" s="20"/>
      <c r="H13" s="45"/>
    </row>
    <row r="14" spans="1:8" ht="22.5" customHeight="1">
      <c r="A14" s="44"/>
      <c r="B14" s="17"/>
      <c r="C14" s="17"/>
      <c r="D14" s="17"/>
      <c r="E14" s="17"/>
      <c r="F14" s="17"/>
      <c r="G14" s="20"/>
      <c r="H14" s="45"/>
    </row>
    <row r="15" spans="1:8" ht="22.5" customHeight="1">
      <c r="A15" s="41"/>
      <c r="B15" s="21"/>
      <c r="C15" s="21"/>
      <c r="D15" s="21"/>
      <c r="E15" s="21"/>
      <c r="F15" s="21" t="s">
        <v>22</v>
      </c>
      <c r="G15" s="22"/>
      <c r="H15" s="42"/>
    </row>
    <row r="16" spans="1:8" ht="22.5" customHeight="1">
      <c r="A16" s="41"/>
      <c r="B16" s="21"/>
      <c r="C16" s="21"/>
      <c r="D16" s="21"/>
      <c r="E16" s="21"/>
      <c r="F16" s="21" t="s">
        <v>22</v>
      </c>
      <c r="G16" s="22"/>
      <c r="H16" s="42"/>
    </row>
    <row r="17" spans="1:8" ht="22.5" customHeight="1">
      <c r="A17" s="41"/>
      <c r="B17" s="21"/>
      <c r="C17" s="21"/>
      <c r="D17" s="21"/>
      <c r="E17" s="21"/>
      <c r="F17" s="21"/>
      <c r="G17" s="22"/>
      <c r="H17" s="43"/>
    </row>
    <row r="18" spans="1:8" ht="22.5" customHeight="1">
      <c r="A18" s="41"/>
      <c r="B18" s="21"/>
      <c r="C18" s="21"/>
      <c r="D18" s="21"/>
      <c r="E18" s="21"/>
      <c r="F18" s="21"/>
      <c r="G18" s="22"/>
      <c r="H18" s="43"/>
    </row>
    <row r="19" spans="1:8" ht="9.75" customHeight="1">
      <c r="A19" s="46"/>
      <c r="B19" s="47"/>
      <c r="C19" s="47"/>
      <c r="D19" s="47"/>
      <c r="E19" s="47"/>
      <c r="F19" s="46"/>
      <c r="G19" s="46"/>
      <c r="H19" s="48"/>
    </row>
  </sheetData>
  <mergeCells count="6">
    <mergeCell ref="B2:G2"/>
    <mergeCell ref="B3:F3"/>
    <mergeCell ref="B4:D4"/>
    <mergeCell ref="E4:E5"/>
    <mergeCell ref="F4:F5"/>
    <mergeCell ref="G4:G5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3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7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李慧敏</cp:lastModifiedBy>
  <dcterms:created xsi:type="dcterms:W3CDTF">2022-03-04T19:28:00Z</dcterms:created>
  <dcterms:modified xsi:type="dcterms:W3CDTF">2026-02-02T07:50:29Z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84DFDCFFD023426CBD9F37215DCC9FF7_12</vt:lpwstr>
  </property>
</Properties>
</file>